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Renata\AppData\Local\Microsoft\Windows\INetCache\Content.Outlook\EJ2M6XVX\"/>
    </mc:Choice>
  </mc:AlternateContent>
  <xr:revisionPtr revIDLastSave="0" documentId="13_ncr:1_{8648AC6D-6E70-4E9A-867D-0316AB696439}" xr6:coauthVersionLast="47" xr6:coauthVersionMax="47" xr10:uidLastSave="{00000000-0000-0000-0000-000000000000}"/>
  <bookViews>
    <workbookView xWindow="3120" yWindow="3120" windowWidth="21600" windowHeight="11385" xr2:uid="{00000000-000D-0000-FFFF-FFFF00000000}"/>
  </bookViews>
  <sheets>
    <sheet name="Košuljica" sheetId="5" r:id="rId1"/>
    <sheet name="Troškovnik" sheetId="6" r:id="rId2"/>
    <sheet name="Elektro troškovnik" sheetId="7" r:id="rId3"/>
  </sheets>
  <externalReferences>
    <externalReference r:id="rId4"/>
    <externalReference r:id="rId5"/>
    <externalReference r:id="rId6"/>
  </externalReferences>
  <definedNames>
    <definedName name="_xlnm._FilterDatabase" localSheetId="2" hidden="1">'Elektro troškovnik'!$A$3:$F$3</definedName>
    <definedName name="ATR">[1]Nap!$B$17</definedName>
    <definedName name="DATOTEKA">'[1]Osnovni Podaci'!$G$16</definedName>
    <definedName name="DATUM_DANAS">'[1]Osnovni Podaci'!$G$15</definedName>
    <definedName name="_xlnm.Print_Titles" localSheetId="2">'Elektro troškovnik'!$1:$3</definedName>
    <definedName name="_xlnm.Print_Titles" localSheetId="1">Troškovnik!$2:$2</definedName>
    <definedName name="MJESTO">'[1]Osnovni Podaci'!$G$13</definedName>
    <definedName name="OBRADIO">'[1]Osnovni Podaci'!$C$14</definedName>
    <definedName name="_xlnm.Print_Area" localSheetId="2">'Elektro troškovnik'!$A$1:$F$111</definedName>
    <definedName name="POPUST">[2]FAKTORI!$B$2</definedName>
    <definedName name="REALIZACIJA_1997">'[3]Osn-Pod'!$E$5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6" i="6" l="1"/>
  <c r="F90" i="7" l="1"/>
  <c r="F89" i="7"/>
  <c r="F80" i="7"/>
  <c r="F73" i="7"/>
  <c r="F66" i="7"/>
  <c r="F65" i="7"/>
  <c r="F64" i="7"/>
  <c r="F63" i="7"/>
  <c r="F62" i="7"/>
  <c r="F61" i="7"/>
  <c r="F53" i="7"/>
  <c r="F52" i="7"/>
  <c r="F50" i="7"/>
  <c r="F49" i="7"/>
  <c r="F47" i="7"/>
  <c r="F39" i="7"/>
  <c r="F38" i="7"/>
  <c r="F37" i="7"/>
  <c r="F36" i="7"/>
  <c r="F35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2" i="7"/>
  <c r="F29" i="7" l="1"/>
  <c r="F97" i="7" s="1"/>
  <c r="F92" i="7"/>
  <c r="F107" i="7" s="1"/>
  <c r="F83" i="7"/>
  <c r="F105" i="7" s="1"/>
  <c r="F68" i="7"/>
  <c r="F103" i="7" s="1"/>
  <c r="F55" i="7"/>
  <c r="F101" i="7" s="1"/>
  <c r="F41" i="7"/>
  <c r="F99" i="7" s="1"/>
  <c r="F109" i="7" l="1"/>
  <c r="E20" i="5" s="1"/>
  <c r="F72" i="6"/>
  <c r="F70" i="6"/>
  <c r="F74" i="6"/>
  <c r="F47" i="6" l="1"/>
  <c r="F45" i="6"/>
  <c r="F43" i="6"/>
  <c r="F18" i="6" l="1"/>
  <c r="F37" i="6" l="1"/>
  <c r="F34" i="6"/>
  <c r="F31" i="6"/>
  <c r="F28" i="6"/>
  <c r="F25" i="6"/>
  <c r="F38" i="6" l="1"/>
  <c r="F68" i="6" l="1"/>
  <c r="F20" i="6"/>
  <c r="F10" i="6"/>
  <c r="F12" i="6"/>
  <c r="F8" i="6"/>
  <c r="F6" i="6"/>
  <c r="F21" i="6" l="1"/>
  <c r="E14" i="5" s="1"/>
  <c r="F13" i="6"/>
  <c r="E13" i="5" s="1"/>
  <c r="F77" i="6"/>
  <c r="E19" i="5" s="1"/>
  <c r="F55" i="6"/>
  <c r="F54" i="6"/>
  <c r="F48" i="6" l="1"/>
  <c r="E16" i="5" s="1"/>
  <c r="F56" i="6"/>
  <c r="E17" i="5" s="1"/>
  <c r="F62" i="6"/>
  <c r="F63" i="6" l="1"/>
  <c r="E18" i="5" s="1"/>
  <c r="E15" i="5"/>
  <c r="E22" i="5" l="1"/>
  <c r="E24" i="5" s="1"/>
  <c r="E26" i="5" s="1"/>
</calcChain>
</file>

<file path=xl/sharedStrings.xml><?xml version="1.0" encoding="utf-8"?>
<sst xmlns="http://schemas.openxmlformats.org/spreadsheetml/2006/main" count="268" uniqueCount="181">
  <si>
    <t>1.</t>
  </si>
  <si>
    <t>2.</t>
  </si>
  <si>
    <t>3.</t>
  </si>
  <si>
    <t>kom</t>
  </si>
  <si>
    <t>INVESTITOR:</t>
  </si>
  <si>
    <t>GRAĐEVINA:</t>
  </si>
  <si>
    <t>LOKACIJA:</t>
  </si>
  <si>
    <t>VRIJEDNOST RADOVA:</t>
  </si>
  <si>
    <t>Opis stavke</t>
  </si>
  <si>
    <t>Količina</t>
  </si>
  <si>
    <t>Iznos</t>
  </si>
  <si>
    <t>UKUPNO</t>
  </si>
  <si>
    <t>J.mj.</t>
  </si>
  <si>
    <t>4.</t>
  </si>
  <si>
    <t>Dobava i ugradnja jednokrilnih unutrašnjih punih vrata :</t>
  </si>
  <si>
    <t xml:space="preserve">a)    vel. 80x220 cm (D)   </t>
  </si>
  <si>
    <t>Obračun se vrši po m’ izvedenog sokla</t>
  </si>
  <si>
    <t>m’</t>
  </si>
  <si>
    <t xml:space="preserve"> IZOLATERSKI  RADOVI UKUPNO:</t>
  </si>
  <si>
    <t>ZIDARSKI  RADOVI UKUPNO:</t>
  </si>
  <si>
    <t>KERAMIČARSKI  RADOVI UKUPNO:</t>
  </si>
  <si>
    <t>STOLARSKI  RADOVI UKUPNO:</t>
  </si>
  <si>
    <t>OPĆINA PETRIJEVCI</t>
  </si>
  <si>
    <t>I. RUŠENJE I DEMONTAŽE</t>
  </si>
  <si>
    <t xml:space="preserve">Demontaža postojećih dotrajalih unutarnjih  vrata kpl s dovratnikom.  
vel. otvora  88/210 cm  </t>
  </si>
  <si>
    <t>II. BETONSKI I ARMIRANO-BETONSKI RADOVI</t>
  </si>
  <si>
    <t>III. ZIDARSKI  RADOVI</t>
  </si>
  <si>
    <t>SOBOSLIKARSKO-LIČILAČKI RADOVI UKUPNO:</t>
  </si>
  <si>
    <t>RUŠENJE I DEMONTAŽE UKUPNO:</t>
  </si>
  <si>
    <t>BETONSKI I ARMIRANO-BETONSKI RADOVI UKUPNO:</t>
  </si>
  <si>
    <t>Ulica Republike 116, Petrijevci</t>
  </si>
  <si>
    <t>k.č.br. 736/2, k.o. Petrijevci</t>
  </si>
  <si>
    <t>5.</t>
  </si>
  <si>
    <t xml:space="preserve">Dobava materijala, izrada grube i fine žbuke i žbukanje svih površina na čistu podlogu. Žbuka spravljana u omjeru pijeska, vapna i cementa 12:6:1. Prije žbukanja zidova  podlogu vlažiti da ne isuši žbuku. Stavka uključuje sav potreban glavni, pomoćni materijal i rad. Obračun prema m² zida. </t>
  </si>
  <si>
    <r>
      <t>m</t>
    </r>
    <r>
      <rPr>
        <vertAlign val="superscript"/>
        <sz val="12"/>
        <rFont val="Times New Roman"/>
        <family val="1"/>
        <charset val="238"/>
      </rPr>
      <t>2</t>
    </r>
  </si>
  <si>
    <r>
      <t>Obračun po m</t>
    </r>
    <r>
      <rPr>
        <vertAlign val="super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izvedenog zida.</t>
    </r>
  </si>
  <si>
    <r>
      <t>Obračun se vrši po m</t>
    </r>
    <r>
      <rPr>
        <vertAlign val="super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izvedenog poda.</t>
    </r>
  </si>
  <si>
    <r>
      <t>m</t>
    </r>
    <r>
      <rPr>
        <vertAlign val="superscript"/>
        <sz val="12"/>
        <rFont val="Times New Roman"/>
        <family val="1"/>
        <charset val="238"/>
      </rPr>
      <t>3</t>
    </r>
  </si>
  <si>
    <t>Dobava i postava PE folije na pod podruma. Preklope traka izvesti minimalno 15 cm.</t>
  </si>
  <si>
    <t>Pjeskarenje postojećih cijevi grijanja i radijatora</t>
  </si>
  <si>
    <t>Bojanje cijevi centralnog grijanja i radijatora uljanom bojom otpornom na visoke temperature. Uključivo potrebne predradnje.</t>
  </si>
  <si>
    <t>PREUREĐENJE I OPREMANJE PODRUMSKIH PROSTORIJA DRUŠTVENOG DOMA „STARA ŠKOLA“ U PETRIJEVCIMA</t>
  </si>
  <si>
    <t>ELEKTROTEHNIČKA OPREMA I PRIBOR</t>
  </si>
  <si>
    <t>stavka</t>
  </si>
  <si>
    <t>opis stavke</t>
  </si>
  <si>
    <t>jed.     mj.</t>
  </si>
  <si>
    <t>količina</t>
  </si>
  <si>
    <t xml:space="preserve">jed. cijena </t>
  </si>
  <si>
    <t>ukupno</t>
  </si>
  <si>
    <t xml:space="preserve">NAPOMENE:
</t>
  </si>
  <si>
    <t>01.</t>
  </si>
  <si>
    <t>RAZDJELNICA PODRUMA RZ 1</t>
  </si>
  <si>
    <t>01.01.</t>
  </si>
  <si>
    <t>Ormar za montažu na zid</t>
  </si>
  <si>
    <t xml:space="preserve"> </t>
  </si>
  <si>
    <t>Uključen kompletan pribor za montažu i ovjes</t>
  </si>
  <si>
    <t>01.02.</t>
  </si>
  <si>
    <t>01.03.</t>
  </si>
  <si>
    <t xml:space="preserve">Automatski osigurač 1p, C6 A </t>
  </si>
  <si>
    <t>01.04.</t>
  </si>
  <si>
    <t xml:space="preserve">Automatski osigurač 1p, C10 A </t>
  </si>
  <si>
    <t>01.05.</t>
  </si>
  <si>
    <t xml:space="preserve">Automatski osigurač 1p, C16 A </t>
  </si>
  <si>
    <t>01.06.</t>
  </si>
  <si>
    <t xml:space="preserve">Automatski osigurač 3p, C16 A </t>
  </si>
  <si>
    <t>01.07.</t>
  </si>
  <si>
    <t>Automatski osigurač 4p, C25 A</t>
  </si>
  <si>
    <t>01.08.</t>
  </si>
  <si>
    <t>01.09.</t>
  </si>
  <si>
    <t>Katodni odvodnik prenapona</t>
  </si>
  <si>
    <t>01.10.</t>
  </si>
  <si>
    <t>Naljepnice upozorenja</t>
  </si>
  <si>
    <t>kompl.</t>
  </si>
  <si>
    <t>01.11.</t>
  </si>
  <si>
    <t>Natpisna pločica 80x40 mm - gravirana plastika</t>
  </si>
  <si>
    <t>01.12.</t>
  </si>
  <si>
    <t>Redne stezaljke</t>
  </si>
  <si>
    <t>01.13.</t>
  </si>
  <si>
    <t xml:space="preserve">Spojni i montažni materijal </t>
  </si>
  <si>
    <t>01.14.</t>
  </si>
  <si>
    <t>Montaža spajanje ispitivanje</t>
  </si>
  <si>
    <t>UKUPNO RAZDJELNICA PODRUMA RZ 1</t>
  </si>
  <si>
    <t>02.</t>
  </si>
  <si>
    <t>ENERGETSKI  KABELI</t>
  </si>
  <si>
    <t>02.01.</t>
  </si>
  <si>
    <t xml:space="preserve">NYY 4×6 mm2 </t>
  </si>
  <si>
    <t>m</t>
  </si>
  <si>
    <t>02.02.</t>
  </si>
  <si>
    <t xml:space="preserve">NYY 3×2,5 mm2 </t>
  </si>
  <si>
    <t>02.03.</t>
  </si>
  <si>
    <t xml:space="preserve">NYY 3×1,5 mm2 </t>
  </si>
  <si>
    <t>02.04.</t>
  </si>
  <si>
    <t xml:space="preserve">P/F-Y 1×6 mm2 </t>
  </si>
  <si>
    <t>02.05.</t>
  </si>
  <si>
    <t>UKUPNO ENERGETSKI KABELI</t>
  </si>
  <si>
    <t>03.</t>
  </si>
  <si>
    <t>SVJETILJKE</t>
  </si>
  <si>
    <t>03.01.</t>
  </si>
  <si>
    <t>03.02.</t>
  </si>
  <si>
    <t>Svjetiljka nadgradna, LED izvor svjetlosti, kučište od ABS plastike, inox kopče, difuzor od translucentnog akrilata otpornog na utjecaj kemikalija, efektivni svjetosni tok ili svjetlosni tok svjetiljke s uračunatim gubicima u optičkom sustavu min 5830lm, snaga sistema max 48W (LED izvor+driver, svjetlosna iskoristivost svjetiljke s uračunatim gubicima u optičkom sustavu min 121 lm/W, boja svjetlosti 4000K, uzvrta boje Ra 80, zaštita od zaprljanja IP66, mehanička zaštita IK10, rad na temperaturi okoline +450C, svjetiljka ima dodatne aluminijske hladnjake za dodatno hlađenje LED modual i drivera</t>
  </si>
  <si>
    <t>03.03.</t>
  </si>
  <si>
    <t>03.04.</t>
  </si>
  <si>
    <t>UKUPNO SVJETILJKE</t>
  </si>
  <si>
    <t>04.</t>
  </si>
  <si>
    <t>OSTALA OPREMA I PRIBOR</t>
  </si>
  <si>
    <t>04.01.</t>
  </si>
  <si>
    <t>Prekidač  10 A - 250 V, ugradno</t>
  </si>
  <si>
    <t>04.02.</t>
  </si>
  <si>
    <t>Priključnica s poklopcem 16 A - 250 V, ugradna</t>
  </si>
  <si>
    <t>04.03.</t>
  </si>
  <si>
    <t xml:space="preserve">Cijev savitljiva samogasiva siva </t>
  </si>
  <si>
    <t>04.04.</t>
  </si>
  <si>
    <t>Razvodna kutija, plastična, nadgradna</t>
  </si>
  <si>
    <t>04.05.</t>
  </si>
  <si>
    <t>Oznaka za kabel</t>
  </si>
  <si>
    <t>04.06.</t>
  </si>
  <si>
    <t>UKUPNO OSTALA OPREMA I PRIBOR</t>
  </si>
  <si>
    <t>05.</t>
  </si>
  <si>
    <t>DOKUMENTACIJA</t>
  </si>
  <si>
    <t>05.01.</t>
  </si>
  <si>
    <t>Dokumantacija izvedenog stanja</t>
  </si>
  <si>
    <t xml:space="preserve">Izrada dokumentacije izvedenog stanja </t>
  </si>
  <si>
    <t>(Raspored trošila, jednopolne sheme …)</t>
  </si>
  <si>
    <t xml:space="preserve">Dokumentacija mora biti u papirnom obliku </t>
  </si>
  <si>
    <t>i digitalnom obliku.</t>
  </si>
  <si>
    <t>Napravljena u AutoCAD Electrical, Eplan ili sl.</t>
  </si>
  <si>
    <t>05.02.</t>
  </si>
  <si>
    <t>Atesti ugrađene opreme i upute za rad</t>
  </si>
  <si>
    <t>Upute za rad i održavanje ugrađene opreme i atesti o sukladnosti ugrađene opreme s hrvatskim zakonima i propisima.</t>
  </si>
  <si>
    <t>UKUPNO DOKUMENTACIJA</t>
  </si>
  <si>
    <t>06</t>
  </si>
  <si>
    <t>DOKAZI KVALITETE</t>
  </si>
  <si>
    <t>Ispitivanje instalacije i potrebita mjerenja od ovlaštenih institucija kojima se dokazuje kvaliteta izvedenih radova.</t>
  </si>
  <si>
    <t>06.01.</t>
  </si>
  <si>
    <t>Mjerenja</t>
  </si>
  <si>
    <t>06.02.</t>
  </si>
  <si>
    <t>Ispitivanja</t>
  </si>
  <si>
    <t>06.</t>
  </si>
  <si>
    <t>UKUPNO DOKAZI KVALITETE</t>
  </si>
  <si>
    <t>UKUPNO DOKUMANTACIJA</t>
  </si>
  <si>
    <t>UKUPNO MJERENJA I ISPITIVANJA</t>
  </si>
  <si>
    <t>UKUPNO ELEKTROTEHNIČKA OPREMA I PRIBOR</t>
  </si>
  <si>
    <t>Zidanje pregradnih zidova opekom d=10 cm u produžnom mortu
(zazidavanje otvora).</t>
  </si>
  <si>
    <t xml:space="preserve">Razbijanje podnih keramičkih pločica u hodniku, garderobi i teretani zajedno sa veznim materijalom, utovar u vozilo i odvoz na deponiju.  </t>
  </si>
  <si>
    <t>Razbijanje cementnog estriha d=6 cm u hodniku, garderobi i teretani, utovar materijala u vozilo i odvoz nadeponiju. Ukoliko se nakon skidanje obloge poda ustanovi da je estrih u dobrom stanju isti nije potrebno štemati.</t>
  </si>
  <si>
    <t xml:space="preserve">Skidanje postojeće obloge poda od pečene opeke u ostavi 1. U cijenu uključeno 
odvoženje ruševnog materijala na deponiju.  </t>
  </si>
  <si>
    <r>
      <t>Betoniranje podne ploče, ispod hidroizolacije betonom MB-30, debljine 12 cm, armirane mrežom MA 500/560 (mreža Q-188) što uključiti u cijenu po 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 xml:space="preserve"> sa zaglađenom gornjom površinom.</t>
    </r>
  </si>
  <si>
    <t>IV. IZOLATERSKI  RADOVI</t>
  </si>
  <si>
    <t>V. KERAMIČARSKI  RADOVI</t>
  </si>
  <si>
    <t>VI.  STOLARSKI  RADOVI</t>
  </si>
  <si>
    <t>VII. SOBOSLIKARSKO-LIČILAČKI RADOVI</t>
  </si>
  <si>
    <t>IV.  IZOLATERSKI  RADOVI</t>
  </si>
  <si>
    <t>V.  KERAMIČARSKI  RADOVI</t>
  </si>
  <si>
    <t>VII.  SOBOSLIKARSKO-LIČILAČKI RADOVI</t>
  </si>
  <si>
    <t>VII. ELEKTRORTEHNIČKA OPREMA I PRIBOR</t>
  </si>
  <si>
    <t xml:space="preserve">Dimenzija  (DxVxŠ) min 300x400x150 mm </t>
  </si>
  <si>
    <t>Kombinirani prekidač (LS-FI)  -  C16/0,03 - 2p</t>
  </si>
  <si>
    <t>Svjetiljka nadgradna, LED izvor svjetlosti, metalno kućište, pokrov od prizmatičnog difuzora, UGR&lt;19, efektivni svjetosni tok ili svjetlosni tok svjetiljke s uračunatim gubicima u optičkom sustavu min 3400lm, snaga sistema max 31W (LED izvor+driver), ukupna svjetlosna iskoristivost svjetiljke 109 lm/W, Ra&gt;80, temperatura boje svjetlosti 3000K, zaštita min IP20, DALI komunikacijsko sučelje</t>
  </si>
  <si>
    <t>Svjetiljka za označavanje evakuacijskoga puta, s jednostranim piktogramom, LED izvor svjetlosti, vrijeme autonomije min 3h, max 1W, stalni spoj, funkcija autotesta, IP65</t>
  </si>
  <si>
    <t>Uključiti  ispitivanje i puštanje u rad na objektu.</t>
  </si>
  <si>
    <t xml:space="preserve">Montaža spajanje </t>
  </si>
  <si>
    <t>U jedinične cijene stavki obavezno uključiti sve nabave, transporte materijala, sav potrebni rad, osnovni i pomoćni materijal  a sve do potpune funkcionalne gotovosti pojedine stavke, uključivo čišćenje nakon dovršetka i u tijeku radova - ako opisom stavke nije drugačije određeno.</t>
  </si>
  <si>
    <t>Montaža spajanje</t>
  </si>
  <si>
    <r>
      <t>Gletanje i bojanje ožbukanih zidova poludisperzivnim bojama, u dva premaza sa svim potrebnim brušenjima, gletanjima te čišćenjem i otprašivanjem podloge i impregnacijom. Boja u dogovoru s projektantom, obavezna izrada do 3 uzorka vel. cca 1 m</t>
    </r>
    <r>
      <rPr>
        <vertAlign val="superscript"/>
        <sz val="12"/>
        <rFont val="Times New Roman"/>
        <family val="1"/>
        <charset val="238"/>
      </rPr>
      <t xml:space="preserve">2 </t>
    </r>
    <r>
      <rPr>
        <sz val="12"/>
        <rFont val="Times New Roman"/>
        <family val="1"/>
        <charset val="238"/>
      </rPr>
      <t xml:space="preserve">u prostoru prije konačnog odabira boje.   </t>
    </r>
  </si>
  <si>
    <r>
      <t>Gletanje i bojanje ožbukanog stropa hodnika  podruma poludisperzivnim bojama, u dva premaza sa svim potrebnim brušenjima, gletanjima te čišćenjem i otprašivanjem podloge i impregnacijom. Boja u dogovoru s projektantom, obavezna izrada do 3 uzorka vel. cca 1 m</t>
    </r>
    <r>
      <rPr>
        <vertAlign val="superscript"/>
        <sz val="12"/>
        <rFont val="Times New Roman"/>
        <family val="1"/>
        <charset val="238"/>
      </rPr>
      <t xml:space="preserve">2 </t>
    </r>
    <r>
      <rPr>
        <sz val="12"/>
        <rFont val="Times New Roman"/>
        <family val="1"/>
        <charset val="238"/>
      </rPr>
      <t xml:space="preserve">u prostoru prije konačnog odabira boje.   </t>
    </r>
  </si>
  <si>
    <r>
      <t>Gletanje i bojanje stropa i zidova stepeništa podruma poludisperzivnim bojama, u dva premaza sa svim potrebnim brušenjima, gletanjima te čišćenjem i otprašivanjem podloge i impregnacijom.U cijenu je uključeno prethodno skidanje postojeće dotrajale boje. Boja u dogovoru s projektantom, obavezna izrada do 3 uzorka vel. cca 1 m</t>
    </r>
    <r>
      <rPr>
        <vertAlign val="superscript"/>
        <sz val="12"/>
        <rFont val="Times New Roman"/>
        <family val="1"/>
        <charset val="238"/>
      </rPr>
      <t xml:space="preserve">2 </t>
    </r>
    <r>
      <rPr>
        <sz val="12"/>
        <rFont val="Times New Roman"/>
        <family val="1"/>
        <charset val="238"/>
      </rPr>
      <t xml:space="preserve">u prostoru prije konačnog odabira boje.   </t>
    </r>
  </si>
  <si>
    <t>UKUPNO:</t>
  </si>
  <si>
    <t>PDV:</t>
  </si>
  <si>
    <t>SVEUKUPNO:</t>
  </si>
  <si>
    <t>R.B.</t>
  </si>
  <si>
    <t>Izvedba plivajućeg cementnog estriha M-25 (površine zaglađene "helikopterom", za ljepljenje keramičkih pločica), debljine 4-6 cm, položenog na uključivo ploče elastificiranog ekspandiranog polistirena (g= 15 kg/m3) debljine 2+4= 6 cm (sa izmjeničnim preklopima), preko kojih se polaže PE-folija debljine 0,2 mm. Uključivo ulaganje trake od polistirena debljine 1 cm u rešku između zida i estriha. Obračun se vrši po m2 kompletne izvedbe (estrih, polistiren, folija).</t>
  </si>
  <si>
    <t>Izrada horizontalne izolacije podova u podrumu, u slijedećim slojevima                                               
 - hladni bitumenski premaz                                                                                                          
- jedan sloj bitumenske trake za nadzemne 
  i podzemne sustave hidroizolacija sa varenim 
  spojevima preklopa ne manjim od 10 cm</t>
  </si>
  <si>
    <t>Dobava i postava toplinske izolacije podova u podrumu s ekspandiranim polistirenom debljine 3 cm. Polistiren postaviti na hidroizolaciju poda.</t>
  </si>
  <si>
    <t>Opločenje podova protukliznim keramičkim pločicama. Boju, veličinu pločica kao i vrstu pločica određuje projektant. Pločice se polažu na ljepilo, s otvorenim reškama debljine 2 mm, (po principu reška na rešku) koje se popunjavaju vodonepropusnom masom za reške. U cijeni uključen otežani rad oko podnog slivnika izvedbe poda u nagibu.</t>
  </si>
  <si>
    <t>m'</t>
  </si>
  <si>
    <r>
      <t>m</t>
    </r>
    <r>
      <rPr>
        <vertAlign val="superscript"/>
        <sz val="12"/>
        <rFont val="Times New Roman"/>
        <family val="1"/>
        <charset val="238"/>
      </rPr>
      <t>'</t>
    </r>
  </si>
  <si>
    <t>Nanošenje sloja za reguliranje upojnosti i poboljšanje prijanjanja na dijelu fasade u kontaktu sa tlom, a u visini dizanja kapilarne vlage. Specijalni temeljni mort za prskanje za sanacijske
žbuke. Zidne površine i spojnice očistite od nepričvršćenih dijelova, prljavštine, prašine, bitumena i sličnih sastavnih dijelova koji smanjuju sposobnost prianjanja (npr. čeličnom metlom, pjeskarenjem ili stlačenim zrakom) te ih ostavite da se osuše.  U stavku uključeno prethodno čišćenje sljubnica do dubine 10mm.</t>
  </si>
  <si>
    <r>
      <t>Nanošenje izravnavajućeg sloja, temeljne žbuke za sanaciju zidova opterećenih vlagom,</t>
    </r>
    <r>
      <rPr>
        <sz val="12"/>
        <color rgb="FF000000"/>
        <rFont val="Times New Roman"/>
        <family val="1"/>
        <charset val="238"/>
      </rPr>
      <t xml:space="preserve"> u sloju od min 2 cm na dijelu fasade u kontaktu sa tlom, a u visini dizanja kapilarne vlage. Podloga mora biti čvrsta, nosiva, nemasna, bez prašine, mineralna, upijajuća, suha ili mat vlažna.</t>
    </r>
  </si>
  <si>
    <r>
      <t>Nanošenje sloja fine sanacijske žbuke</t>
    </r>
    <r>
      <rPr>
        <sz val="12"/>
        <color rgb="FFFF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za sanaciju zidova opterećenih vlagom i solju</t>
    </r>
    <r>
      <rPr>
        <sz val="12"/>
        <color rgb="FFFF0000"/>
        <rFont val="Times New Roman"/>
        <family val="1"/>
        <charset val="238"/>
      </rPr>
      <t>,</t>
    </r>
    <r>
      <rPr>
        <sz val="12"/>
        <color rgb="FF000000"/>
        <rFont val="Times New Roman"/>
        <family val="1"/>
        <charset val="238"/>
      </rPr>
      <t xml:space="preserve"> u debljini od najmanje 5 mm na dijelu fasade u kontaktu sa tlom, a   visini dizanja kapilarne vlage.</t>
    </r>
  </si>
  <si>
    <t xml:space="preserve">Rastavna sklopka 40A, p </t>
  </si>
  <si>
    <t xml:space="preserve"> TROŠKOVNIK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</si>
</sst>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28">
    <font>
      <sz val="10"/>
      <name val="Arial"/>
      <charset val="238"/>
    </font>
    <font>
      <b/>
      <sz val="48"/>
      <color theme="3" tint="0.39997558519241921"/>
      <name val="Swis721 Blk BT"/>
      <family val="2"/>
    </font>
    <font>
      <b/>
      <i/>
      <sz val="8"/>
      <color indexed="23"/>
      <name val="Arial"/>
      <family val="2"/>
      <charset val="238"/>
    </font>
    <font>
      <b/>
      <sz val="48"/>
      <color indexed="48"/>
      <name val="Swis721 BlkOul BT"/>
      <family val="5"/>
    </font>
    <font>
      <b/>
      <sz val="36"/>
      <color indexed="48"/>
      <name val="Swis721 BlkOul BT"/>
      <family val="5"/>
    </font>
    <font>
      <b/>
      <i/>
      <sz val="12"/>
      <name val="Arial"/>
      <family val="2"/>
      <charset val="238"/>
    </font>
    <font>
      <b/>
      <sz val="20"/>
      <name val="Calibri"/>
      <family val="2"/>
      <charset val="238"/>
      <scheme val="minor"/>
    </font>
    <font>
      <b/>
      <sz val="16"/>
      <color indexed="48"/>
      <name val="Swis721 BlkOul BT"/>
      <family val="5"/>
    </font>
    <font>
      <b/>
      <sz val="10"/>
      <name val="Swis721 BlkOul BT"/>
      <family val="5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name val="Arial"/>
      <family val="2"/>
    </font>
    <font>
      <i/>
      <sz val="10"/>
      <name val="Arial"/>
      <family val="2"/>
    </font>
    <font>
      <b/>
      <sz val="8"/>
      <name val="Arial"/>
      <family val="2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vertAlign val="superscript"/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0"/>
      <name val="PF Din Text Cond Pro Medium"/>
      <charset val="238"/>
    </font>
    <font>
      <sz val="9"/>
      <name val="PF Din Text Cond Pro Medium"/>
      <charset val="238"/>
    </font>
    <font>
      <b/>
      <sz val="9"/>
      <name val="PF Din Text Cond Pro Light"/>
      <charset val="238"/>
    </font>
    <font>
      <sz val="9"/>
      <name val="PF Din Text Cond Pro Light"/>
      <charset val="238"/>
    </font>
    <font>
      <sz val="8"/>
      <name val="Verdana"/>
      <family val="2"/>
      <charset val="238"/>
    </font>
    <font>
      <b/>
      <sz val="12"/>
      <name val="Arial"/>
      <family val="2"/>
      <charset val="238"/>
    </font>
    <font>
      <sz val="12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199">
    <xf numFmtId="0" fontId="0" fillId="0" borderId="0" xfId="0"/>
    <xf numFmtId="4" fontId="0" fillId="0" borderId="0" xfId="0" applyNumberFormat="1"/>
    <xf numFmtId="4" fontId="3" fillId="0" borderId="0" xfId="0" applyNumberFormat="1" applyFont="1"/>
    <xf numFmtId="4" fontId="4" fillId="0" borderId="0" xfId="0" applyNumberFormat="1" applyFont="1"/>
    <xf numFmtId="4" fontId="7" fillId="0" borderId="0" xfId="0" applyNumberFormat="1" applyFont="1" applyAlignment="1">
      <alignment horizontal="center"/>
    </xf>
    <xf numFmtId="4" fontId="8" fillId="0" borderId="0" xfId="0" applyNumberFormat="1" applyFont="1"/>
    <xf numFmtId="4" fontId="9" fillId="0" borderId="0" xfId="0" applyNumberFormat="1" applyFont="1"/>
    <xf numFmtId="4" fontId="10" fillId="0" borderId="0" xfId="0" applyNumberFormat="1" applyFont="1"/>
    <xf numFmtId="4" fontId="11" fillId="0" borderId="0" xfId="0" applyNumberFormat="1" applyFont="1" applyAlignment="1">
      <alignment horizontal="left" vertical="center"/>
    </xf>
    <xf numFmtId="4" fontId="11" fillId="0" borderId="0" xfId="0" applyNumberFormat="1" applyFont="1"/>
    <xf numFmtId="4" fontId="10" fillId="0" borderId="4" xfId="0" applyNumberFormat="1" applyFont="1" applyBorder="1"/>
    <xf numFmtId="164" fontId="12" fillId="0" borderId="6" xfId="0" quotePrefix="1" applyNumberFormat="1" applyFont="1" applyBorder="1" applyAlignment="1">
      <alignment horizontal="left" vertical="center" wrapText="1"/>
    </xf>
    <xf numFmtId="4" fontId="10" fillId="0" borderId="6" xfId="0" applyNumberFormat="1" applyFont="1" applyBorder="1" applyAlignment="1">
      <alignment vertical="center" wrapText="1"/>
    </xf>
    <xf numFmtId="4" fontId="12" fillId="0" borderId="5" xfId="0" applyNumberFormat="1" applyFont="1" applyBorder="1" applyAlignment="1">
      <alignment vertical="center" wrapText="1"/>
    </xf>
    <xf numFmtId="4" fontId="10" fillId="0" borderId="7" xfId="0" applyNumberFormat="1" applyFont="1" applyBorder="1"/>
    <xf numFmtId="0" fontId="10" fillId="0" borderId="6" xfId="0" applyFont="1" applyBorder="1" applyAlignment="1">
      <alignment wrapText="1"/>
    </xf>
    <xf numFmtId="4" fontId="10" fillId="0" borderId="9" xfId="0" applyNumberFormat="1" applyFont="1" applyBorder="1"/>
    <xf numFmtId="4" fontId="10" fillId="0" borderId="11" xfId="0" applyNumberFormat="1" applyFont="1" applyBorder="1" applyAlignment="1">
      <alignment vertical="center" wrapText="1"/>
    </xf>
    <xf numFmtId="4" fontId="13" fillId="0" borderId="0" xfId="0" applyNumberFormat="1" applyFont="1"/>
    <xf numFmtId="4" fontId="14" fillId="0" borderId="0" xfId="0" applyNumberFormat="1" applyFont="1"/>
    <xf numFmtId="4" fontId="15" fillId="0" borderId="0" xfId="0" applyNumberFormat="1" applyFont="1"/>
    <xf numFmtId="4" fontId="15" fillId="0" borderId="0" xfId="0" quotePrefix="1" applyNumberFormat="1" applyFont="1" applyAlignment="1">
      <alignment horizontal="left"/>
    </xf>
    <xf numFmtId="0" fontId="12" fillId="0" borderId="5" xfId="0" applyFont="1" applyBorder="1" applyAlignment="1">
      <alignment wrapText="1"/>
    </xf>
    <xf numFmtId="4" fontId="10" fillId="0" borderId="4" xfId="0" applyNumberFormat="1" applyFont="1" applyBorder="1" applyAlignment="1">
      <alignment vertical="top" wrapText="1"/>
    </xf>
    <xf numFmtId="4" fontId="10" fillId="0" borderId="7" xfId="0" applyNumberFormat="1" applyFont="1" applyBorder="1" applyAlignment="1">
      <alignment vertical="center" wrapText="1"/>
    </xf>
    <xf numFmtId="0" fontId="10" fillId="0" borderId="4" xfId="0" applyFont="1" applyBorder="1" applyAlignment="1">
      <alignment wrapText="1"/>
    </xf>
    <xf numFmtId="4" fontId="9" fillId="0" borderId="8" xfId="0" applyNumberFormat="1" applyFont="1" applyBorder="1" applyAlignment="1">
      <alignment horizontal="right" wrapText="1"/>
    </xf>
    <xf numFmtId="164" fontId="9" fillId="0" borderId="9" xfId="0" applyNumberFormat="1" applyFont="1" applyBorder="1" applyAlignment="1">
      <alignment horizontal="left" vertical="center" wrapText="1"/>
    </xf>
    <xf numFmtId="164" fontId="9" fillId="0" borderId="11" xfId="0" applyNumberFormat="1" applyFont="1" applyBorder="1" applyAlignment="1">
      <alignment horizontal="left" vertical="center" wrapText="1"/>
    </xf>
    <xf numFmtId="4" fontId="9" fillId="0" borderId="10" xfId="0" applyNumberFormat="1" applyFont="1" applyBorder="1" applyAlignment="1">
      <alignment vertical="center" wrapText="1"/>
    </xf>
    <xf numFmtId="4" fontId="9" fillId="0" borderId="4" xfId="0" applyNumberFormat="1" applyFont="1" applyBorder="1" applyAlignment="1">
      <alignment horizontal="center" vertical="center" wrapText="1"/>
    </xf>
    <xf numFmtId="4" fontId="11" fillId="0" borderId="0" xfId="0" applyNumberFormat="1" applyFont="1" applyAlignment="1">
      <alignment horizontal="left" vertical="top"/>
    </xf>
    <xf numFmtId="0" fontId="15" fillId="0" borderId="0" xfId="0" quotePrefix="1" applyFont="1" applyAlignment="1">
      <alignment horizontal="left" vertical="center" wrapText="1"/>
    </xf>
    <xf numFmtId="4" fontId="16" fillId="0" borderId="12" xfId="0" applyNumberFormat="1" applyFont="1" applyBorder="1" applyAlignment="1">
      <alignment horizontal="center" vertical="center"/>
    </xf>
    <xf numFmtId="4" fontId="16" fillId="0" borderId="12" xfId="0" applyNumberFormat="1" applyFont="1" applyBorder="1" applyAlignment="1">
      <alignment horizontal="center" vertical="center" wrapText="1"/>
    </xf>
    <xf numFmtId="4" fontId="16" fillId="0" borderId="12" xfId="0" applyNumberFormat="1" applyFont="1" applyBorder="1" applyAlignment="1">
      <alignment horizontal="center" wrapText="1"/>
    </xf>
    <xf numFmtId="2" fontId="16" fillId="0" borderId="12" xfId="0" applyNumberFormat="1" applyFont="1" applyBorder="1" applyAlignment="1">
      <alignment horizontal="right" vertical="center"/>
    </xf>
    <xf numFmtId="4" fontId="17" fillId="0" borderId="0" xfId="0" applyNumberFormat="1" applyFont="1"/>
    <xf numFmtId="0" fontId="17" fillId="0" borderId="0" xfId="0" applyFont="1"/>
    <xf numFmtId="14" fontId="17" fillId="0" borderId="0" xfId="0" applyNumberFormat="1" applyFont="1" applyAlignment="1">
      <alignment horizontal="left" vertical="top"/>
    </xf>
    <xf numFmtId="0" fontId="18" fillId="0" borderId="0" xfId="0" applyFont="1"/>
    <xf numFmtId="0" fontId="17" fillId="0" borderId="0" xfId="0" applyFont="1" applyAlignment="1">
      <alignment horizontal="center"/>
    </xf>
    <xf numFmtId="2" fontId="17" fillId="0" borderId="0" xfId="0" applyNumberFormat="1" applyFont="1" applyAlignment="1">
      <alignment horizontal="right"/>
    </xf>
    <xf numFmtId="4" fontId="17" fillId="0" borderId="0" xfId="0" applyNumberFormat="1" applyFont="1" applyProtection="1">
      <protection locked="0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justify" vertical="top" wrapText="1"/>
    </xf>
    <xf numFmtId="0" fontId="17" fillId="0" borderId="0" xfId="0" applyFont="1" applyAlignment="1">
      <alignment horizontal="center" wrapText="1"/>
    </xf>
    <xf numFmtId="2" fontId="17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wrapText="1"/>
    </xf>
    <xf numFmtId="0" fontId="17" fillId="0" borderId="13" xfId="0" applyFont="1" applyBorder="1" applyAlignment="1">
      <alignment vertical="top" wrapText="1"/>
    </xf>
    <xf numFmtId="0" fontId="17" fillId="0" borderId="13" xfId="0" applyFont="1" applyBorder="1" applyAlignment="1">
      <alignment horizontal="justify" vertical="top" wrapText="1"/>
    </xf>
    <xf numFmtId="0" fontId="17" fillId="0" borderId="13" xfId="0" applyFont="1" applyBorder="1" applyAlignment="1">
      <alignment horizontal="center" wrapText="1"/>
    </xf>
    <xf numFmtId="2" fontId="17" fillId="0" borderId="13" xfId="0" applyNumberFormat="1" applyFont="1" applyBorder="1" applyAlignment="1">
      <alignment horizontal="right" wrapText="1"/>
    </xf>
    <xf numFmtId="4" fontId="17" fillId="0" borderId="13" xfId="0" applyNumberFormat="1" applyFont="1" applyBorder="1" applyProtection="1">
      <protection locked="0"/>
    </xf>
    <xf numFmtId="4" fontId="17" fillId="0" borderId="13" xfId="0" applyNumberFormat="1" applyFont="1" applyBorder="1" applyAlignment="1">
      <alignment wrapText="1"/>
    </xf>
    <xf numFmtId="0" fontId="18" fillId="0" borderId="0" xfId="0" applyFont="1" applyAlignment="1">
      <alignment horizontal="justify" vertical="top" wrapText="1"/>
    </xf>
    <xf numFmtId="4" fontId="18" fillId="0" borderId="13" xfId="0" applyNumberFormat="1" applyFont="1" applyBorder="1" applyAlignment="1">
      <alignment wrapText="1"/>
    </xf>
    <xf numFmtId="0" fontId="18" fillId="0" borderId="0" xfId="0" applyFont="1" applyAlignment="1">
      <alignment horizontal="left" vertical="top" wrapText="1"/>
    </xf>
    <xf numFmtId="0" fontId="20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/>
    </xf>
    <xf numFmtId="2" fontId="18" fillId="0" borderId="13" xfId="0" applyNumberFormat="1" applyFont="1" applyBorder="1" applyAlignment="1">
      <alignment horizontal="right"/>
    </xf>
    <xf numFmtId="4" fontId="18" fillId="0" borderId="13" xfId="0" applyNumberFormat="1" applyFont="1" applyBorder="1"/>
    <xf numFmtId="2" fontId="18" fillId="0" borderId="0" xfId="0" applyNumberFormat="1" applyFont="1" applyAlignment="1">
      <alignment horizontal="right"/>
    </xf>
    <xf numFmtId="4" fontId="18" fillId="0" borderId="0" xfId="0" applyNumberFormat="1" applyFont="1"/>
    <xf numFmtId="0" fontId="18" fillId="0" borderId="0" xfId="0" applyFont="1" applyAlignment="1">
      <alignment horizontal="justify"/>
    </xf>
    <xf numFmtId="0" fontId="18" fillId="0" borderId="0" xfId="0" applyFont="1" applyAlignment="1">
      <alignment vertical="top" wrapText="1"/>
    </xf>
    <xf numFmtId="2" fontId="17" fillId="0" borderId="13" xfId="0" applyNumberFormat="1" applyFont="1" applyBorder="1" applyAlignment="1">
      <alignment horizontal="right"/>
    </xf>
    <xf numFmtId="4" fontId="17" fillId="0" borderId="0" xfId="0" applyNumberFormat="1" applyFont="1" applyAlignment="1" applyProtection="1">
      <alignment horizontal="right"/>
      <protection locked="0"/>
    </xf>
    <xf numFmtId="4" fontId="18" fillId="0" borderId="0" xfId="0" applyNumberFormat="1" applyFont="1" applyAlignment="1">
      <alignment horizontal="right"/>
    </xf>
    <xf numFmtId="4" fontId="17" fillId="0" borderId="0" xfId="0" applyNumberFormat="1" applyFont="1" applyAlignment="1">
      <alignment horizontal="right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2" fontId="16" fillId="0" borderId="0" xfId="0" applyNumberFormat="1" applyFont="1" applyAlignment="1">
      <alignment horizontal="right"/>
    </xf>
    <xf numFmtId="4" fontId="16" fillId="0" borderId="0" xfId="0" applyNumberFormat="1" applyFont="1" applyAlignment="1" applyProtection="1">
      <alignment horizontal="right"/>
      <protection locked="0"/>
    </xf>
    <xf numFmtId="4" fontId="16" fillId="0" borderId="0" xfId="0" applyNumberFormat="1" applyFont="1" applyAlignment="1">
      <alignment horizontal="right"/>
    </xf>
    <xf numFmtId="0" fontId="11" fillId="0" borderId="0" xfId="0" applyFont="1" applyAlignment="1">
      <alignment vertical="top"/>
    </xf>
    <xf numFmtId="49" fontId="22" fillId="3" borderId="12" xfId="0" applyNumberFormat="1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 wrapText="1"/>
    </xf>
    <xf numFmtId="4" fontId="22" fillId="3" borderId="12" xfId="0" applyNumberFormat="1" applyFont="1" applyFill="1" applyBorder="1" applyAlignment="1">
      <alignment horizontal="center" vertical="center"/>
    </xf>
    <xf numFmtId="4" fontId="22" fillId="3" borderId="12" xfId="0" applyNumberFormat="1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/>
    </xf>
    <xf numFmtId="49" fontId="23" fillId="0" borderId="0" xfId="0" applyNumberFormat="1" applyFont="1" applyAlignment="1">
      <alignment vertical="top"/>
    </xf>
    <xf numFmtId="0" fontId="23" fillId="0" borderId="0" xfId="0" applyFont="1" applyAlignment="1">
      <alignment horizontal="left" vertical="top" wrapText="1"/>
    </xf>
    <xf numFmtId="0" fontId="23" fillId="0" borderId="0" xfId="0" applyFont="1" applyAlignment="1">
      <alignment horizontal="center" vertical="top"/>
    </xf>
    <xf numFmtId="4" fontId="23" fillId="0" borderId="0" xfId="0" applyNumberFormat="1" applyFont="1" applyAlignment="1">
      <alignment horizontal="right" vertical="top"/>
    </xf>
    <xf numFmtId="0" fontId="24" fillId="0" borderId="0" xfId="0" applyFont="1" applyAlignment="1">
      <alignment vertical="top"/>
    </xf>
    <xf numFmtId="0" fontId="25" fillId="0" borderId="0" xfId="0" applyFont="1" applyAlignment="1">
      <alignment horizontal="left" vertical="top" wrapText="1"/>
    </xf>
    <xf numFmtId="0" fontId="25" fillId="0" borderId="0" xfId="0" applyFont="1"/>
    <xf numFmtId="0" fontId="24" fillId="0" borderId="0" xfId="0" applyFont="1" applyAlignment="1">
      <alignment horizontal="left" vertical="top" wrapText="1"/>
    </xf>
    <xf numFmtId="49" fontId="22" fillId="4" borderId="2" xfId="0" applyNumberFormat="1" applyFont="1" applyFill="1" applyBorder="1" applyAlignment="1">
      <alignment vertical="top"/>
    </xf>
    <xf numFmtId="0" fontId="22" fillId="4" borderId="2" xfId="0" applyFont="1" applyFill="1" applyBorder="1" applyAlignment="1">
      <alignment horizontal="justify" vertical="top" wrapText="1"/>
    </xf>
    <xf numFmtId="0" fontId="22" fillId="4" borderId="2" xfId="0" applyFont="1" applyFill="1" applyBorder="1" applyAlignment="1">
      <alignment horizontal="center" vertical="top"/>
    </xf>
    <xf numFmtId="4" fontId="22" fillId="4" borderId="2" xfId="0" applyNumberFormat="1" applyFont="1" applyFill="1" applyBorder="1" applyAlignment="1">
      <alignment vertical="top"/>
    </xf>
    <xf numFmtId="4" fontId="22" fillId="4" borderId="2" xfId="0" applyNumberFormat="1" applyFont="1" applyFill="1" applyBorder="1" applyAlignment="1" applyProtection="1">
      <alignment vertical="top"/>
      <protection locked="0"/>
    </xf>
    <xf numFmtId="0" fontId="22" fillId="4" borderId="0" xfId="0" applyFont="1" applyFill="1" applyAlignment="1">
      <alignment vertical="top"/>
    </xf>
    <xf numFmtId="49" fontId="15" fillId="0" borderId="0" xfId="0" applyNumberFormat="1" applyFont="1" applyAlignment="1">
      <alignment vertical="top"/>
    </xf>
    <xf numFmtId="0" fontId="11" fillId="0" borderId="0" xfId="0" applyFont="1" applyAlignment="1">
      <alignment horizontal="justify" vertical="top" wrapText="1"/>
    </xf>
    <xf numFmtId="0" fontId="11" fillId="0" borderId="0" xfId="0" applyFont="1" applyAlignment="1">
      <alignment horizontal="center" vertical="top"/>
    </xf>
    <xf numFmtId="4" fontId="15" fillId="0" borderId="0" xfId="0" applyNumberFormat="1" applyFont="1" applyAlignment="1">
      <alignment vertical="top"/>
    </xf>
    <xf numFmtId="4" fontId="15" fillId="0" borderId="0" xfId="0" applyNumberFormat="1" applyFont="1" applyAlignment="1" applyProtection="1">
      <alignment vertical="top"/>
      <protection locked="0"/>
    </xf>
    <xf numFmtId="49" fontId="22" fillId="0" borderId="0" xfId="0" applyNumberFormat="1" applyFont="1" applyAlignment="1">
      <alignment vertical="top"/>
    </xf>
    <xf numFmtId="0" fontId="22" fillId="0" borderId="0" xfId="0" applyFont="1" applyAlignment="1">
      <alignment horizontal="center" vertical="top"/>
    </xf>
    <xf numFmtId="4" fontId="22" fillId="0" borderId="0" xfId="0" applyNumberFormat="1" applyFont="1" applyAlignment="1">
      <alignment horizontal="right" vertical="top"/>
    </xf>
    <xf numFmtId="4" fontId="22" fillId="0" borderId="0" xfId="0" applyNumberFormat="1" applyFont="1" applyAlignment="1" applyProtection="1">
      <alignment horizontal="right" vertical="top"/>
      <protection locked="0"/>
    </xf>
    <xf numFmtId="4" fontId="11" fillId="0" borderId="0" xfId="0" applyNumberFormat="1" applyFont="1" applyAlignment="1">
      <alignment vertical="top"/>
    </xf>
    <xf numFmtId="49" fontId="22" fillId="3" borderId="2" xfId="0" applyNumberFormat="1" applyFont="1" applyFill="1" applyBorder="1" applyAlignment="1">
      <alignment vertical="top"/>
    </xf>
    <xf numFmtId="0" fontId="22" fillId="3" borderId="2" xfId="0" applyFont="1" applyFill="1" applyBorder="1" applyAlignment="1">
      <alignment horizontal="justify" vertical="top" wrapText="1"/>
    </xf>
    <xf numFmtId="0" fontId="22" fillId="3" borderId="2" xfId="0" applyFont="1" applyFill="1" applyBorder="1" applyAlignment="1">
      <alignment horizontal="center" vertical="top"/>
    </xf>
    <xf numFmtId="4" fontId="22" fillId="3" borderId="2" xfId="0" applyNumberFormat="1" applyFont="1" applyFill="1" applyBorder="1" applyAlignment="1">
      <alignment vertical="top"/>
    </xf>
    <xf numFmtId="4" fontId="22" fillId="3" borderId="2" xfId="0" applyNumberFormat="1" applyFont="1" applyFill="1" applyBorder="1" applyAlignment="1" applyProtection="1">
      <alignment vertical="top"/>
      <protection locked="0"/>
    </xf>
    <xf numFmtId="0" fontId="22" fillId="3" borderId="0" xfId="0" applyFont="1" applyFill="1" applyAlignment="1">
      <alignment vertical="top"/>
    </xf>
    <xf numFmtId="0" fontId="22" fillId="0" borderId="0" xfId="0" applyFont="1" applyAlignment="1">
      <alignment horizontal="justify" vertical="top" wrapText="1"/>
    </xf>
    <xf numFmtId="4" fontId="22" fillId="0" borderId="0" xfId="0" applyNumberFormat="1" applyFont="1" applyAlignment="1">
      <alignment vertical="top"/>
    </xf>
    <xf numFmtId="4" fontId="22" fillId="0" borderId="0" xfId="0" applyNumberFormat="1" applyFont="1" applyAlignment="1" applyProtection="1">
      <alignment vertical="top"/>
      <protection locked="0"/>
    </xf>
    <xf numFmtId="0" fontId="22" fillId="0" borderId="0" xfId="0" applyFont="1" applyAlignment="1">
      <alignment vertical="top"/>
    </xf>
    <xf numFmtId="0" fontId="25" fillId="0" borderId="0" xfId="0" applyFont="1" applyAlignment="1">
      <alignment horizontal="center" vertical="top"/>
    </xf>
    <xf numFmtId="0" fontId="22" fillId="0" borderId="0" xfId="1" applyFont="1" applyAlignment="1">
      <alignment horizontal="center" vertical="top"/>
    </xf>
    <xf numFmtId="0" fontId="15" fillId="0" borderId="0" xfId="0" applyFont="1" applyAlignment="1">
      <alignment horizontal="center" vertical="top"/>
    </xf>
    <xf numFmtId="4" fontId="15" fillId="0" borderId="0" xfId="0" applyNumberFormat="1" applyFont="1" applyAlignment="1">
      <alignment horizontal="right" vertical="top"/>
    </xf>
    <xf numFmtId="4" fontId="15" fillId="0" borderId="0" xfId="0" applyNumberFormat="1" applyFont="1" applyAlignment="1" applyProtection="1">
      <alignment horizontal="right" vertical="top"/>
      <protection locked="0"/>
    </xf>
    <xf numFmtId="49" fontId="22" fillId="5" borderId="2" xfId="0" applyNumberFormat="1" applyFont="1" applyFill="1" applyBorder="1" applyAlignment="1">
      <alignment vertical="top"/>
    </xf>
    <xf numFmtId="0" fontId="22" fillId="5" borderId="2" xfId="0" applyFont="1" applyFill="1" applyBorder="1" applyAlignment="1">
      <alignment horizontal="justify" vertical="top" wrapText="1"/>
    </xf>
    <xf numFmtId="0" fontId="22" fillId="5" borderId="2" xfId="0" applyFont="1" applyFill="1" applyBorder="1" applyAlignment="1">
      <alignment horizontal="center" vertical="top"/>
    </xf>
    <xf numFmtId="4" fontId="22" fillId="5" borderId="2" xfId="0" applyNumberFormat="1" applyFont="1" applyFill="1" applyBorder="1" applyAlignment="1">
      <alignment vertical="top"/>
    </xf>
    <xf numFmtId="4" fontId="22" fillId="5" borderId="2" xfId="0" applyNumberFormat="1" applyFont="1" applyFill="1" applyBorder="1" applyAlignment="1" applyProtection="1">
      <alignment vertical="top"/>
      <protection locked="0"/>
    </xf>
    <xf numFmtId="0" fontId="22" fillId="6" borderId="0" xfId="0" applyFont="1" applyFill="1" applyAlignment="1">
      <alignment vertical="top"/>
    </xf>
    <xf numFmtId="49" fontId="22" fillId="0" borderId="2" xfId="0" applyNumberFormat="1" applyFont="1" applyBorder="1" applyAlignment="1">
      <alignment vertical="top"/>
    </xf>
    <xf numFmtId="0" fontId="22" fillId="0" borderId="2" xfId="0" applyFont="1" applyBorder="1" applyAlignment="1">
      <alignment horizontal="justify" vertical="top" wrapText="1"/>
    </xf>
    <xf numFmtId="0" fontId="22" fillId="0" borderId="2" xfId="0" applyFont="1" applyBorder="1" applyAlignment="1">
      <alignment horizontal="center" vertical="top"/>
    </xf>
    <xf numFmtId="4" fontId="22" fillId="0" borderId="2" xfId="0" applyNumberFormat="1" applyFont="1" applyBorder="1" applyAlignment="1">
      <alignment vertical="top"/>
    </xf>
    <xf numFmtId="4" fontId="22" fillId="0" borderId="2" xfId="0" applyNumberFormat="1" applyFont="1" applyBorder="1" applyAlignment="1" applyProtection="1">
      <alignment vertical="top"/>
      <protection locked="0"/>
    </xf>
    <xf numFmtId="4" fontId="22" fillId="0" borderId="2" xfId="0" applyNumberFormat="1" applyFont="1" applyBorder="1" applyAlignment="1">
      <alignment horizontal="right" vertical="top"/>
    </xf>
    <xf numFmtId="0" fontId="17" fillId="0" borderId="0" xfId="0" applyFont="1" applyBorder="1" applyAlignment="1">
      <alignment horizontal="justify"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center" wrapText="1"/>
    </xf>
    <xf numFmtId="2" fontId="17" fillId="0" borderId="0" xfId="0" applyNumberFormat="1" applyFont="1" applyBorder="1" applyAlignment="1">
      <alignment horizontal="right" wrapText="1"/>
    </xf>
    <xf numFmtId="4" fontId="17" fillId="0" borderId="0" xfId="0" applyNumberFormat="1" applyFont="1" applyBorder="1" applyProtection="1">
      <protection locked="0"/>
    </xf>
    <xf numFmtId="4" fontId="17" fillId="0" borderId="0" xfId="0" applyNumberFormat="1" applyFont="1" applyBorder="1" applyAlignment="1">
      <alignment wrapText="1"/>
    </xf>
    <xf numFmtId="0" fontId="18" fillId="0" borderId="0" xfId="0" applyFont="1" applyBorder="1"/>
    <xf numFmtId="4" fontId="17" fillId="0" borderId="0" xfId="0" applyNumberFormat="1" applyFont="1" applyBorder="1"/>
    <xf numFmtId="0" fontId="17" fillId="0" borderId="0" xfId="0" applyFont="1" applyBorder="1" applyAlignment="1">
      <alignment vertical="top" wrapText="1"/>
    </xf>
    <xf numFmtId="0" fontId="17" fillId="0" borderId="0" xfId="0" applyFont="1" applyBorder="1" applyAlignment="1">
      <alignment horizontal="center"/>
    </xf>
    <xf numFmtId="2" fontId="17" fillId="0" borderId="0" xfId="0" applyNumberFormat="1" applyFont="1" applyBorder="1" applyAlignment="1">
      <alignment horizontal="right"/>
    </xf>
    <xf numFmtId="0" fontId="17" fillId="0" borderId="0" xfId="0" applyFont="1" applyBorder="1"/>
    <xf numFmtId="0" fontId="17" fillId="0" borderId="0" xfId="0" quotePrefix="1" applyFont="1" applyBorder="1" applyAlignment="1">
      <alignment horizontal="justify" vertical="top" wrapText="1"/>
    </xf>
    <xf numFmtId="0" fontId="18" fillId="0" borderId="0" xfId="0" applyFont="1" applyBorder="1" applyAlignment="1">
      <alignment vertical="top"/>
    </xf>
    <xf numFmtId="0" fontId="18" fillId="0" borderId="0" xfId="0" applyFont="1" applyBorder="1" applyAlignment="1">
      <alignment wrapText="1"/>
    </xf>
    <xf numFmtId="0" fontId="18" fillId="0" borderId="0" xfId="0" applyFont="1" applyBorder="1" applyAlignment="1">
      <alignment horizontal="center"/>
    </xf>
    <xf numFmtId="2" fontId="18" fillId="0" borderId="0" xfId="0" applyNumberFormat="1" applyFont="1" applyBorder="1" applyAlignment="1">
      <alignment horizontal="right"/>
    </xf>
    <xf numFmtId="4" fontId="18" fillId="0" borderId="0" xfId="0" applyNumberFormat="1" applyFont="1" applyBorder="1"/>
    <xf numFmtId="14" fontId="17" fillId="0" borderId="0" xfId="0" applyNumberFormat="1" applyFont="1" applyBorder="1" applyAlignment="1">
      <alignment horizontal="left" vertical="top"/>
    </xf>
    <xf numFmtId="4" fontId="17" fillId="0" borderId="0" xfId="0" applyNumberFormat="1" applyFont="1" applyBorder="1" applyAlignment="1" applyProtection="1">
      <alignment horizontal="right"/>
      <protection locked="0"/>
    </xf>
    <xf numFmtId="4" fontId="18" fillId="0" borderId="0" xfId="0" applyNumberFormat="1" applyFont="1" applyBorder="1" applyAlignment="1">
      <alignment horizontal="right"/>
    </xf>
    <xf numFmtId="4" fontId="10" fillId="0" borderId="6" xfId="0" applyNumberFormat="1" applyFont="1" applyBorder="1"/>
    <xf numFmtId="4" fontId="13" fillId="0" borderId="6" xfId="0" applyNumberFormat="1" applyFont="1" applyBorder="1"/>
    <xf numFmtId="4" fontId="14" fillId="0" borderId="5" xfId="0" applyNumberFormat="1" applyFont="1" applyBorder="1"/>
    <xf numFmtId="4" fontId="10" fillId="0" borderId="11" xfId="0" applyNumberFormat="1" applyFont="1" applyBorder="1"/>
    <xf numFmtId="4" fontId="13" fillId="0" borderId="11" xfId="0" applyNumberFormat="1" applyFont="1" applyBorder="1"/>
    <xf numFmtId="4" fontId="9" fillId="0" borderId="10" xfId="0" applyNumberFormat="1" applyFont="1" applyBorder="1"/>
    <xf numFmtId="4" fontId="9" fillId="0" borderId="5" xfId="0" applyNumberFormat="1" applyFont="1" applyBorder="1"/>
    <xf numFmtId="4" fontId="26" fillId="0" borderId="4" xfId="0" applyNumberFormat="1" applyFont="1" applyBorder="1"/>
    <xf numFmtId="4" fontId="26" fillId="0" borderId="9" xfId="0" applyNumberFormat="1" applyFont="1" applyBorder="1"/>
    <xf numFmtId="4" fontId="26" fillId="0" borderId="14" xfId="0" applyNumberFormat="1" applyFont="1" applyBorder="1"/>
    <xf numFmtId="4" fontId="26" fillId="0" borderId="15" xfId="0" applyNumberFormat="1" applyFont="1" applyBorder="1"/>
    <xf numFmtId="4" fontId="26" fillId="0" borderId="16" xfId="0" applyNumberFormat="1" applyFont="1" applyBorder="1"/>
    <xf numFmtId="0" fontId="24" fillId="0" borderId="0" xfId="0" applyFont="1" applyAlignment="1">
      <alignment horizontal="justify" vertical="top" wrapText="1"/>
    </xf>
    <xf numFmtId="4" fontId="1" fillId="0" borderId="0" xfId="0" applyNumberFormat="1" applyFont="1" applyBorder="1" applyAlignment="1">
      <alignment vertical="center"/>
    </xf>
    <xf numFmtId="49" fontId="22" fillId="0" borderId="2" xfId="0" applyNumberFormat="1" applyFont="1" applyFill="1" applyBorder="1" applyAlignment="1">
      <alignment vertical="top"/>
    </xf>
    <xf numFmtId="0" fontId="22" fillId="0" borderId="2" xfId="0" applyFont="1" applyFill="1" applyBorder="1" applyAlignment="1">
      <alignment horizontal="justify" vertical="top" wrapText="1"/>
    </xf>
    <xf numFmtId="0" fontId="22" fillId="0" borderId="2" xfId="0" applyFont="1" applyFill="1" applyBorder="1" applyAlignment="1">
      <alignment horizontal="center" vertical="top"/>
    </xf>
    <xf numFmtId="4" fontId="22" fillId="0" borderId="2" xfId="0" applyNumberFormat="1" applyFont="1" applyFill="1" applyBorder="1" applyAlignment="1">
      <alignment vertical="top"/>
    </xf>
    <xf numFmtId="4" fontId="22" fillId="0" borderId="2" xfId="0" applyNumberFormat="1" applyFont="1" applyFill="1" applyBorder="1" applyAlignment="1" applyProtection="1">
      <alignment vertical="top"/>
      <protection locked="0"/>
    </xf>
    <xf numFmtId="4" fontId="22" fillId="0" borderId="2" xfId="0" applyNumberFormat="1" applyFont="1" applyFill="1" applyBorder="1" applyAlignment="1">
      <alignment horizontal="right" vertical="top"/>
    </xf>
    <xf numFmtId="0" fontId="20" fillId="0" borderId="0" xfId="0" applyFont="1" applyAlignment="1">
      <alignment horizontal="justify" vertical="top" wrapText="1"/>
    </xf>
    <xf numFmtId="0" fontId="15" fillId="0" borderId="0" xfId="0" quotePrefix="1" applyFont="1" applyAlignment="1">
      <alignment horizontal="left" vertical="center" wrapText="1"/>
    </xf>
    <xf numFmtId="4" fontId="9" fillId="0" borderId="7" xfId="0" applyNumberFormat="1" applyFont="1" applyBorder="1" applyAlignment="1">
      <alignment horizontal="left" wrapText="1"/>
    </xf>
    <xf numFmtId="4" fontId="9" fillId="0" borderId="0" xfId="0" applyNumberFormat="1" applyFont="1" applyAlignment="1">
      <alignment horizontal="left" wrapText="1"/>
    </xf>
    <xf numFmtId="4" fontId="9" fillId="0" borderId="7" xfId="0" quotePrefix="1" applyNumberFormat="1" applyFont="1" applyBorder="1" applyAlignment="1">
      <alignment horizontal="left" wrapText="1"/>
    </xf>
    <xf numFmtId="4" fontId="9" fillId="0" borderId="0" xfId="0" quotePrefix="1" applyNumberFormat="1" applyFont="1" applyAlignment="1">
      <alignment horizontal="left" wrapText="1"/>
    </xf>
    <xf numFmtId="0" fontId="9" fillId="0" borderId="7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5" fillId="0" borderId="0" xfId="0" quotePrefix="1" applyFont="1" applyAlignment="1">
      <alignment horizontal="left" vertical="top" wrapText="1"/>
    </xf>
    <xf numFmtId="4" fontId="2" fillId="0" borderId="0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4" fontId="15" fillId="0" borderId="0" xfId="0" quotePrefix="1" applyNumberFormat="1" applyFont="1" applyAlignment="1">
      <alignment horizontal="left" vertical="center" wrapText="1"/>
    </xf>
    <xf numFmtId="4" fontId="15" fillId="0" borderId="0" xfId="0" applyNumberFormat="1" applyFont="1" applyAlignment="1">
      <alignment horizontal="left" vertical="top" wrapText="1"/>
    </xf>
    <xf numFmtId="164" fontId="9" fillId="0" borderId="7" xfId="0" quotePrefix="1" applyNumberFormat="1" applyFont="1" applyBorder="1" applyAlignment="1">
      <alignment horizontal="left" wrapText="1"/>
    </xf>
    <xf numFmtId="164" fontId="9" fillId="0" borderId="0" xfId="0" quotePrefix="1" applyNumberFormat="1" applyFont="1" applyAlignment="1">
      <alignment horizontal="left" wrapText="1"/>
    </xf>
    <xf numFmtId="4" fontId="15" fillId="0" borderId="0" xfId="0" applyNumberFormat="1" applyFont="1" applyAlignment="1">
      <alignment horizontal="center"/>
    </xf>
    <xf numFmtId="49" fontId="21" fillId="2" borderId="1" xfId="0" applyNumberFormat="1" applyFont="1" applyFill="1" applyBorder="1" applyAlignment="1">
      <alignment horizontal="center" vertical="top"/>
    </xf>
    <xf numFmtId="49" fontId="21" fillId="2" borderId="2" xfId="0" applyNumberFormat="1" applyFont="1" applyFill="1" applyBorder="1" applyAlignment="1">
      <alignment horizontal="center" vertical="top"/>
    </xf>
    <xf numFmtId="49" fontId="21" fillId="2" borderId="3" xfId="0" applyNumberFormat="1" applyFont="1" applyFill="1" applyBorder="1" applyAlignment="1">
      <alignment horizontal="center" vertical="top"/>
    </xf>
    <xf numFmtId="0" fontId="25" fillId="0" borderId="0" xfId="0" applyFont="1" applyAlignment="1">
      <alignment horizontal="left" vertical="top" wrapText="1"/>
    </xf>
  </cellXfs>
  <cellStyles count="2">
    <cellStyle name="Normalno" xfId="0" builtinId="0"/>
    <cellStyle name="Normal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31</xdr:row>
      <xdr:rowOff>47626</xdr:rowOff>
    </xdr:from>
    <xdr:to>
      <xdr:col>3</xdr:col>
      <xdr:colOff>649598</xdr:colOff>
      <xdr:row>31</xdr:row>
      <xdr:rowOff>2428876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1FDB19B5-1F71-494D-8883-68A669066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4325601"/>
          <a:ext cx="4059548" cy="2381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28</xdr:row>
      <xdr:rowOff>19049</xdr:rowOff>
    </xdr:from>
    <xdr:to>
      <xdr:col>3</xdr:col>
      <xdr:colOff>628650</xdr:colOff>
      <xdr:row>28</xdr:row>
      <xdr:rowOff>3036418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CD2A2158-6624-4BFB-BF71-E54B4D0FD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3277849"/>
          <a:ext cx="4029075" cy="3017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</xdr:colOff>
      <xdr:row>25</xdr:row>
      <xdr:rowOff>28575</xdr:rowOff>
    </xdr:from>
    <xdr:to>
      <xdr:col>4</xdr:col>
      <xdr:colOff>0</xdr:colOff>
      <xdr:row>25</xdr:row>
      <xdr:rowOff>2057400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6A26D1C2-E51F-4586-A01C-11FF1CE72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2430125"/>
          <a:ext cx="4057650" cy="2028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Oklaj%20novi%20program\SJ_DAL_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data1%20(d)\P%200134%20-%20Alca%20kukuzovac\backup%20dalibor\PODLOGE\bero%20werkos\RN%20018-07-KU%20Krajobrazno%20&#272;akovo-Sredanci\Ugovorni%20tro&#353;kovnik%20KRAJOBRAZ%20&#272;AKOVO%20-%20SREDANC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ana-m\D\farma-SLAscaK\TEND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Nap"/>
      <sheetName val="Osnovni Podaci"/>
    </sheetNames>
    <sheetDataSet>
      <sheetData sheetId="0" refreshError="1"/>
      <sheetData sheetId="1">
        <row r="17">
          <cell r="B17" t="str">
            <v>Ć®</v>
          </cell>
        </row>
      </sheetData>
      <sheetData sheetId="2">
        <row r="13">
          <cell r="G13" t="str">
            <v>PO@EGA</v>
          </cell>
        </row>
        <row r="14">
          <cell r="C14" t="str">
            <v>,dipl.ing.gra|.</v>
          </cell>
        </row>
        <row r="15">
          <cell r="G15">
            <v>35561.077915277776</v>
          </cell>
        </row>
        <row r="16">
          <cell r="G16" t="str">
            <v>(xls]SIOCI556)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KTORI"/>
      <sheetName val="A.trasa"/>
      <sheetName val="B.PUTNI PRIJELAZI I PROLAZI"/>
      <sheetName val="C.PUO &quot;ĐAKOVO - JUG&quot; "/>
      <sheetName val="D.PUO &quot;ANDRIJEVCI&quot;"/>
      <sheetName val="Rekapitulacija"/>
      <sheetName val="Uputa"/>
      <sheetName val="A_trasa"/>
      <sheetName val="B_PUTNI_PRIJELAZI_I_PROLAZI"/>
      <sheetName val="C_PUO_&quot;ĐAKOVO_-_JUG&quot;_"/>
      <sheetName val="D_PUO_&quot;ANDRIJEVCI&quot;"/>
      <sheetName val="A_trasa1"/>
      <sheetName val="B_PUTNI_PRIJELAZI_I_PROLAZI1"/>
      <sheetName val="C_PUO_&quot;ĐAKOVO_-_JUG&quot;_1"/>
      <sheetName val="D_PUO_&quot;ANDRIJEVCI&quot;1"/>
      <sheetName val="A_trasa2"/>
      <sheetName val="B_PUTNI_PRIJELAZI_I_PROLAZI2"/>
      <sheetName val="C_PUO_&quot;ĐAKOVO_-_JUG&quot;_2"/>
      <sheetName val="D_PUO_&quot;ANDRIJEVCI&quot;2"/>
      <sheetName val="A_trasa3"/>
      <sheetName val="B_PUTNI_PRIJELAZI_I_PROLAZI3"/>
      <sheetName val="C_PUO_&quot;ĐAKOVO_-_JUG&quot;_3"/>
      <sheetName val="D_PUO_&quot;ANDRIJEVCI&quot;3"/>
    </sheetNames>
    <sheetDataSet>
      <sheetData sheetId="0" refreshError="1">
        <row r="2">
          <cell r="B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Module6"/>
      <sheetName val="Module5"/>
      <sheetName val="Module4"/>
      <sheetName val="Module3"/>
      <sheetName val="Module2"/>
      <sheetName val="Module1"/>
      <sheetName val="Nap"/>
      <sheetName val="Osn-Pod"/>
      <sheetName val="Ugov"/>
      <sheetName val="Kuce"/>
      <sheetName val="Pr-Sit"/>
      <sheetName val="Dop-Ug"/>
      <sheetName val="Obra"/>
      <sheetName val="Ok-Sit"/>
      <sheetName val="Evid"/>
      <sheetName val="Osn_Po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>
        <row r="5">
          <cell r="E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5"/>
  <sheetViews>
    <sheetView tabSelected="1" workbookViewId="0">
      <selection activeCell="A5" sqref="A5"/>
    </sheetView>
  </sheetViews>
  <sheetFormatPr defaultColWidth="9.140625" defaultRowHeight="12.75"/>
  <cols>
    <col min="1" max="1" width="26.85546875" style="1" customWidth="1"/>
    <col min="2" max="2" width="10.5703125" style="1" customWidth="1"/>
    <col min="3" max="3" width="7.5703125" style="1" customWidth="1"/>
    <col min="4" max="4" width="23.7109375" style="1" customWidth="1"/>
    <col min="5" max="5" width="22.85546875" style="1" customWidth="1"/>
    <col min="6" max="16384" width="9.140625" style="1"/>
  </cols>
  <sheetData>
    <row r="1" spans="1:8" ht="94.5" customHeight="1">
      <c r="A1" s="169"/>
      <c r="B1" s="185"/>
      <c r="C1" s="185"/>
      <c r="D1" s="185"/>
      <c r="E1" s="185"/>
    </row>
    <row r="2" spans="1:8" ht="26.25" customHeight="1">
      <c r="A2" s="2"/>
      <c r="B2" s="3"/>
      <c r="C2" s="186"/>
      <c r="D2" s="186"/>
      <c r="E2" s="186"/>
    </row>
    <row r="4" spans="1:8" ht="26.25">
      <c r="A4" s="187" t="s">
        <v>180</v>
      </c>
      <c r="B4" s="188"/>
      <c r="C4" s="188"/>
      <c r="D4" s="188"/>
      <c r="E4" s="189"/>
      <c r="F4" s="4"/>
      <c r="G4" s="4"/>
      <c r="H4" s="4"/>
    </row>
    <row r="5" spans="1:8" ht="32.25" customHeight="1">
      <c r="A5" s="5"/>
    </row>
    <row r="6" spans="1:8">
      <c r="A6" s="6"/>
      <c r="B6" s="7"/>
      <c r="C6" s="7"/>
      <c r="D6" s="7"/>
      <c r="E6" s="7"/>
      <c r="F6" s="7"/>
      <c r="G6" s="7"/>
      <c r="H6" s="7"/>
    </row>
    <row r="7" spans="1:8">
      <c r="A7" s="8" t="s">
        <v>4</v>
      </c>
      <c r="B7" s="190" t="s">
        <v>22</v>
      </c>
      <c r="C7" s="190"/>
      <c r="D7" s="190"/>
      <c r="E7" s="190"/>
      <c r="F7" s="7"/>
      <c r="G7" s="7"/>
      <c r="H7" s="7"/>
    </row>
    <row r="8" spans="1:8" ht="25.5" customHeight="1">
      <c r="A8" s="31" t="s">
        <v>5</v>
      </c>
      <c r="B8" s="191" t="s">
        <v>41</v>
      </c>
      <c r="C8" s="191"/>
      <c r="D8" s="191"/>
      <c r="E8" s="191"/>
      <c r="F8" s="7"/>
      <c r="G8" s="7"/>
      <c r="H8" s="7"/>
    </row>
    <row r="9" spans="1:8">
      <c r="A9" s="8" t="s">
        <v>6</v>
      </c>
      <c r="B9" s="177" t="s">
        <v>30</v>
      </c>
      <c r="C9" s="177"/>
      <c r="D9" s="177"/>
      <c r="E9" s="177"/>
      <c r="F9" s="7"/>
      <c r="G9" s="7"/>
      <c r="H9" s="7"/>
    </row>
    <row r="10" spans="1:8" ht="12.75" customHeight="1">
      <c r="A10" s="8"/>
      <c r="B10" s="184" t="s">
        <v>31</v>
      </c>
      <c r="C10" s="184"/>
      <c r="D10" s="184"/>
      <c r="E10" s="32"/>
      <c r="F10" s="7"/>
      <c r="G10" s="7"/>
      <c r="H10" s="7"/>
    </row>
    <row r="11" spans="1:8" ht="31.5" customHeight="1">
      <c r="A11" s="8"/>
      <c r="B11" s="32"/>
      <c r="C11" s="32"/>
      <c r="D11" s="32"/>
      <c r="E11" s="32"/>
      <c r="F11" s="7"/>
      <c r="G11" s="7"/>
      <c r="H11" s="7"/>
    </row>
    <row r="12" spans="1:8" ht="19.5" customHeight="1">
      <c r="A12" s="30" t="s">
        <v>7</v>
      </c>
      <c r="B12" s="23"/>
      <c r="C12" s="11"/>
      <c r="D12" s="12"/>
      <c r="E12" s="13"/>
      <c r="F12" s="7"/>
      <c r="G12" s="7"/>
    </row>
    <row r="13" spans="1:8" ht="14.25" customHeight="1">
      <c r="A13" s="24"/>
      <c r="B13" s="178" t="s">
        <v>23</v>
      </c>
      <c r="C13" s="179"/>
      <c r="D13" s="179"/>
      <c r="E13" s="26">
        <f>Troškovnik!F13</f>
        <v>0</v>
      </c>
      <c r="F13" s="7"/>
      <c r="G13" s="7"/>
    </row>
    <row r="14" spans="1:8" ht="27.75" customHeight="1">
      <c r="A14" s="14"/>
      <c r="B14" s="180" t="s">
        <v>25</v>
      </c>
      <c r="C14" s="181"/>
      <c r="D14" s="181"/>
      <c r="E14" s="26">
        <f>Troškovnik!F21</f>
        <v>0</v>
      </c>
      <c r="F14" s="7"/>
      <c r="G14" s="7"/>
    </row>
    <row r="15" spans="1:8">
      <c r="A15" s="14"/>
      <c r="B15" s="182" t="s">
        <v>26</v>
      </c>
      <c r="C15" s="183"/>
      <c r="D15" s="183"/>
      <c r="E15" s="26">
        <f>Troškovnik!F38</f>
        <v>0</v>
      </c>
      <c r="F15" s="7"/>
      <c r="G15" s="7"/>
    </row>
    <row r="16" spans="1:8">
      <c r="A16" s="14"/>
      <c r="B16" s="192" t="s">
        <v>151</v>
      </c>
      <c r="C16" s="193"/>
      <c r="D16" s="193"/>
      <c r="E16" s="26">
        <f>Troškovnik!F48</f>
        <v>0</v>
      </c>
      <c r="F16" s="7"/>
      <c r="G16" s="7"/>
    </row>
    <row r="17" spans="1:8">
      <c r="A17" s="14"/>
      <c r="B17" s="180" t="s">
        <v>152</v>
      </c>
      <c r="C17" s="181"/>
      <c r="D17" s="181"/>
      <c r="E17" s="26">
        <f>Troškovnik!F56</f>
        <v>0</v>
      </c>
      <c r="F17" s="7"/>
      <c r="G17" s="7"/>
    </row>
    <row r="18" spans="1:8">
      <c r="A18" s="14"/>
      <c r="B18" s="192" t="s">
        <v>149</v>
      </c>
      <c r="C18" s="193"/>
      <c r="D18" s="193"/>
      <c r="E18" s="26">
        <f>Troškovnik!F63</f>
        <v>0</v>
      </c>
      <c r="F18" s="7"/>
      <c r="G18" s="7"/>
    </row>
    <row r="19" spans="1:8" ht="26.25" customHeight="1">
      <c r="A19" s="14"/>
      <c r="B19" s="180" t="s">
        <v>153</v>
      </c>
      <c r="C19" s="181"/>
      <c r="D19" s="181"/>
      <c r="E19" s="26">
        <f>Troškovnik!F77</f>
        <v>0</v>
      </c>
      <c r="F19" s="7"/>
      <c r="G19" s="7"/>
    </row>
    <row r="20" spans="1:8" ht="27" customHeight="1">
      <c r="A20" s="14"/>
      <c r="B20" s="178" t="s">
        <v>154</v>
      </c>
      <c r="C20" s="179"/>
      <c r="D20" s="179"/>
      <c r="E20" s="26">
        <f>'Elektro troškovnik'!F109</f>
        <v>0</v>
      </c>
      <c r="F20" s="7"/>
      <c r="G20" s="7"/>
    </row>
    <row r="21" spans="1:8" ht="15.75">
      <c r="A21" s="163"/>
      <c r="B21" s="25"/>
      <c r="C21" s="15"/>
      <c r="D21" s="15"/>
      <c r="E21" s="22"/>
      <c r="F21" s="7"/>
      <c r="G21" s="7"/>
    </row>
    <row r="22" spans="1:8" ht="15.75">
      <c r="A22" s="164" t="s">
        <v>166</v>
      </c>
      <c r="B22" s="27"/>
      <c r="C22" s="28"/>
      <c r="D22" s="17"/>
      <c r="E22" s="29">
        <f>SUM(E12:E21)</f>
        <v>0</v>
      </c>
      <c r="F22" s="7"/>
      <c r="G22" s="7"/>
    </row>
    <row r="23" spans="1:8" ht="15.75">
      <c r="A23" s="165"/>
      <c r="B23" s="156"/>
      <c r="C23" s="156"/>
      <c r="D23" s="157"/>
      <c r="E23" s="158"/>
      <c r="F23" s="7"/>
      <c r="G23" s="7"/>
      <c r="H23" s="7"/>
    </row>
    <row r="24" spans="1:8" ht="15.75">
      <c r="A24" s="166" t="s">
        <v>167</v>
      </c>
      <c r="B24" s="159"/>
      <c r="C24" s="159"/>
      <c r="D24" s="160"/>
      <c r="E24" s="161">
        <f>SUM(E22*0.25)</f>
        <v>0</v>
      </c>
      <c r="F24" s="7"/>
      <c r="G24" s="7"/>
      <c r="H24" s="7"/>
    </row>
    <row r="25" spans="1:8" ht="15.75">
      <c r="A25" s="167"/>
      <c r="B25" s="10"/>
      <c r="C25" s="156"/>
      <c r="D25" s="157"/>
      <c r="E25" s="162"/>
      <c r="F25" s="7"/>
      <c r="G25" s="7"/>
      <c r="H25" s="7"/>
    </row>
    <row r="26" spans="1:8" ht="15.75">
      <c r="A26" s="166" t="s">
        <v>168</v>
      </c>
      <c r="B26" s="16"/>
      <c r="C26" s="159"/>
      <c r="D26" s="160"/>
      <c r="E26" s="161">
        <f>SUM(E24,E22)</f>
        <v>0</v>
      </c>
      <c r="F26" s="7"/>
      <c r="G26" s="7"/>
      <c r="H26" s="7"/>
    </row>
    <row r="27" spans="1:8">
      <c r="A27" s="9"/>
      <c r="B27" s="7"/>
      <c r="C27" s="7"/>
      <c r="D27" s="18"/>
      <c r="E27" s="19"/>
      <c r="F27" s="7"/>
      <c r="G27" s="7"/>
      <c r="H27" s="7"/>
    </row>
    <row r="28" spans="1:8">
      <c r="A28" s="9"/>
      <c r="B28" s="7"/>
      <c r="C28" s="7"/>
      <c r="D28" s="18"/>
      <c r="E28" s="19"/>
      <c r="F28" s="7"/>
      <c r="G28" s="7"/>
      <c r="H28" s="7"/>
    </row>
    <row r="29" spans="1:8">
      <c r="A29" s="7"/>
      <c r="B29" s="7"/>
      <c r="C29" s="7"/>
      <c r="D29" s="18"/>
      <c r="E29" s="19"/>
      <c r="F29" s="7"/>
      <c r="G29" s="7"/>
      <c r="H29" s="7"/>
    </row>
    <row r="30" spans="1:8">
      <c r="A30" s="7"/>
      <c r="B30" s="7"/>
      <c r="C30" s="7"/>
      <c r="D30" s="18"/>
      <c r="E30" s="19"/>
      <c r="F30" s="7"/>
      <c r="G30" s="7"/>
      <c r="H30" s="7"/>
    </row>
    <row r="31" spans="1:8">
      <c r="A31" s="7"/>
      <c r="B31" s="7"/>
      <c r="C31" s="7"/>
      <c r="D31" s="18"/>
      <c r="E31" s="19"/>
      <c r="F31" s="7"/>
      <c r="G31" s="7"/>
      <c r="H31" s="7"/>
    </row>
    <row r="32" spans="1:8">
      <c r="A32" s="7"/>
      <c r="B32" s="7"/>
      <c r="C32" s="7"/>
      <c r="D32" s="18"/>
      <c r="E32" s="19"/>
      <c r="F32" s="7"/>
      <c r="G32" s="7"/>
      <c r="H32" s="7"/>
    </row>
    <row r="33" spans="1:8">
      <c r="A33" s="7"/>
      <c r="B33" s="7"/>
      <c r="C33" s="7"/>
      <c r="D33" s="18"/>
      <c r="E33" s="19"/>
      <c r="F33" s="7"/>
      <c r="G33" s="7"/>
      <c r="H33" s="7"/>
    </row>
    <row r="34" spans="1:8">
      <c r="A34" s="7"/>
      <c r="B34" s="7"/>
      <c r="C34" s="7"/>
      <c r="D34" s="7"/>
      <c r="E34" s="7"/>
      <c r="F34" s="7"/>
      <c r="G34" s="7"/>
      <c r="H34" s="7"/>
    </row>
    <row r="35" spans="1:8">
      <c r="A35" s="20"/>
      <c r="B35" s="20"/>
      <c r="C35" s="20"/>
      <c r="D35" s="194"/>
      <c r="E35" s="194"/>
      <c r="F35" s="7"/>
      <c r="G35" s="7"/>
      <c r="H35" s="7"/>
    </row>
    <row r="36" spans="1:8">
      <c r="A36" s="20"/>
      <c r="B36" s="20"/>
      <c r="C36" s="20"/>
      <c r="D36" s="20"/>
      <c r="E36" s="20"/>
      <c r="F36" s="7"/>
      <c r="G36" s="7"/>
      <c r="H36" s="7"/>
    </row>
    <row r="37" spans="1:8">
      <c r="A37" s="21"/>
      <c r="B37" s="20"/>
      <c r="C37" s="20"/>
      <c r="D37" s="194"/>
      <c r="E37" s="194"/>
      <c r="F37" s="7"/>
      <c r="G37" s="7"/>
      <c r="H37" s="7"/>
    </row>
    <row r="38" spans="1:8">
      <c r="A38" s="7"/>
      <c r="B38" s="7"/>
      <c r="C38" s="7"/>
      <c r="D38" s="7"/>
      <c r="E38" s="7"/>
      <c r="F38" s="7"/>
      <c r="G38" s="7"/>
      <c r="H38" s="7"/>
    </row>
    <row r="39" spans="1:8">
      <c r="A39" s="7"/>
      <c r="B39" s="7"/>
      <c r="C39" s="7"/>
      <c r="D39" s="7"/>
      <c r="E39" s="7"/>
      <c r="F39" s="7"/>
      <c r="G39" s="7"/>
      <c r="H39" s="7"/>
    </row>
    <row r="40" spans="1:8">
      <c r="A40" s="7"/>
      <c r="B40" s="7"/>
      <c r="C40" s="7"/>
      <c r="D40" s="7"/>
      <c r="E40" s="7"/>
      <c r="F40" s="7"/>
      <c r="G40" s="7"/>
      <c r="H40" s="7"/>
    </row>
    <row r="41" spans="1:8">
      <c r="A41" s="7"/>
      <c r="B41" s="7"/>
      <c r="C41" s="7"/>
      <c r="D41" s="7"/>
      <c r="E41" s="7"/>
      <c r="F41" s="7"/>
      <c r="G41" s="7"/>
      <c r="H41" s="7"/>
    </row>
    <row r="42" spans="1:8">
      <c r="A42" s="7"/>
      <c r="B42" s="7"/>
      <c r="C42" s="7"/>
      <c r="D42" s="7"/>
      <c r="E42" s="7"/>
      <c r="F42" s="7"/>
      <c r="G42" s="7"/>
      <c r="H42" s="7"/>
    </row>
    <row r="43" spans="1:8">
      <c r="A43" s="7"/>
      <c r="B43" s="7"/>
      <c r="C43" s="7"/>
      <c r="D43" s="7"/>
      <c r="E43" s="7"/>
      <c r="F43" s="7"/>
      <c r="G43" s="7"/>
      <c r="H43" s="7"/>
    </row>
    <row r="44" spans="1:8">
      <c r="A44" s="7"/>
      <c r="B44" s="7"/>
      <c r="C44" s="7"/>
      <c r="D44" s="7"/>
      <c r="E44" s="7"/>
      <c r="F44" s="7"/>
      <c r="G44" s="7"/>
      <c r="H44" s="7"/>
    </row>
    <row r="45" spans="1:8">
      <c r="A45" s="7"/>
      <c r="B45" s="7"/>
      <c r="C45" s="7"/>
      <c r="D45" s="7"/>
      <c r="E45" s="7"/>
      <c r="F45" s="7"/>
      <c r="G45" s="7"/>
      <c r="H45" s="7"/>
    </row>
    <row r="46" spans="1:8">
      <c r="A46" s="7"/>
      <c r="B46" s="7"/>
      <c r="C46" s="7"/>
      <c r="D46" s="7"/>
      <c r="E46" s="7"/>
      <c r="F46" s="7"/>
      <c r="G46" s="7"/>
      <c r="H46" s="7"/>
    </row>
    <row r="47" spans="1:8">
      <c r="A47" s="7"/>
      <c r="B47" s="7"/>
      <c r="C47" s="7"/>
      <c r="D47" s="7"/>
      <c r="E47" s="7"/>
      <c r="F47" s="7"/>
      <c r="G47" s="7"/>
      <c r="H47" s="7"/>
    </row>
    <row r="48" spans="1:8">
      <c r="A48" s="7"/>
      <c r="B48" s="7"/>
      <c r="C48" s="7"/>
      <c r="D48" s="7"/>
      <c r="E48" s="7"/>
      <c r="F48" s="7"/>
      <c r="G48" s="7"/>
      <c r="H48" s="7"/>
    </row>
    <row r="49" spans="1:8">
      <c r="A49" s="7"/>
      <c r="B49" s="7"/>
      <c r="C49" s="7"/>
      <c r="D49" s="7"/>
      <c r="E49" s="7"/>
      <c r="F49" s="7"/>
      <c r="G49" s="7"/>
      <c r="H49" s="7"/>
    </row>
    <row r="50" spans="1:8">
      <c r="A50" s="7"/>
      <c r="B50" s="7"/>
      <c r="C50" s="7"/>
      <c r="D50" s="7"/>
      <c r="E50" s="7"/>
      <c r="F50" s="7"/>
      <c r="G50" s="7"/>
      <c r="H50" s="7"/>
    </row>
    <row r="51" spans="1:8">
      <c r="A51" s="7"/>
      <c r="B51" s="7"/>
      <c r="C51" s="7"/>
      <c r="D51" s="7"/>
      <c r="E51" s="7"/>
      <c r="F51" s="7"/>
      <c r="G51" s="7"/>
      <c r="H51" s="7"/>
    </row>
    <row r="52" spans="1:8">
      <c r="A52" s="7"/>
      <c r="B52" s="7"/>
      <c r="C52" s="7"/>
      <c r="D52" s="7"/>
      <c r="E52" s="7"/>
      <c r="F52" s="7"/>
      <c r="G52" s="7"/>
      <c r="H52" s="7"/>
    </row>
    <row r="53" spans="1:8">
      <c r="A53" s="7"/>
      <c r="B53" s="7"/>
      <c r="C53" s="7"/>
      <c r="D53" s="7"/>
      <c r="E53" s="7"/>
      <c r="F53" s="7"/>
      <c r="G53" s="7"/>
      <c r="H53" s="7"/>
    </row>
    <row r="54" spans="1:8">
      <c r="A54" s="7"/>
      <c r="B54" s="7"/>
      <c r="C54" s="7"/>
      <c r="D54" s="7"/>
      <c r="E54" s="7"/>
      <c r="F54" s="7"/>
      <c r="G54" s="7"/>
      <c r="H54" s="7"/>
    </row>
    <row r="55" spans="1:8">
      <c r="A55" s="7"/>
      <c r="B55" s="7"/>
      <c r="C55" s="7"/>
      <c r="D55" s="7"/>
      <c r="E55" s="7"/>
      <c r="F55" s="7"/>
      <c r="G55" s="7"/>
      <c r="H55" s="7"/>
    </row>
    <row r="56" spans="1:8">
      <c r="A56" s="7"/>
      <c r="B56" s="7"/>
      <c r="C56" s="7"/>
      <c r="D56" s="7"/>
      <c r="E56" s="7"/>
      <c r="F56" s="7"/>
      <c r="G56" s="7"/>
      <c r="H56" s="7"/>
    </row>
    <row r="57" spans="1:8">
      <c r="A57" s="7"/>
      <c r="B57" s="7"/>
      <c r="C57" s="7"/>
      <c r="D57" s="7"/>
      <c r="E57" s="7"/>
      <c r="F57" s="7"/>
      <c r="G57" s="7"/>
      <c r="H57" s="7"/>
    </row>
    <row r="58" spans="1:8">
      <c r="A58" s="7"/>
      <c r="B58" s="7"/>
      <c r="C58" s="7"/>
      <c r="D58" s="7"/>
      <c r="E58" s="7"/>
      <c r="F58" s="7"/>
      <c r="G58" s="7"/>
      <c r="H58" s="7"/>
    </row>
    <row r="59" spans="1:8">
      <c r="A59" s="7"/>
      <c r="B59" s="7"/>
      <c r="C59" s="7"/>
      <c r="D59" s="7"/>
      <c r="E59" s="7"/>
      <c r="F59" s="7"/>
      <c r="G59" s="7"/>
      <c r="H59" s="7"/>
    </row>
    <row r="60" spans="1:8">
      <c r="A60" s="7"/>
      <c r="B60" s="7"/>
      <c r="C60" s="7"/>
      <c r="D60" s="7"/>
      <c r="E60" s="7"/>
      <c r="F60" s="7"/>
      <c r="G60" s="7"/>
      <c r="H60" s="7"/>
    </row>
    <row r="61" spans="1:8">
      <c r="A61" s="7"/>
      <c r="B61" s="7"/>
      <c r="C61" s="7"/>
      <c r="D61" s="7"/>
      <c r="E61" s="7"/>
      <c r="F61" s="7"/>
      <c r="G61" s="7"/>
      <c r="H61" s="7"/>
    </row>
    <row r="62" spans="1:8">
      <c r="A62" s="7"/>
      <c r="B62" s="7"/>
      <c r="C62" s="7"/>
      <c r="D62" s="7"/>
      <c r="E62" s="7"/>
      <c r="F62" s="7"/>
      <c r="G62" s="7"/>
      <c r="H62" s="7"/>
    </row>
    <row r="63" spans="1:8">
      <c r="A63" s="7"/>
      <c r="B63" s="7"/>
      <c r="C63" s="7"/>
      <c r="D63" s="7"/>
      <c r="E63" s="7"/>
      <c r="F63" s="7"/>
      <c r="G63" s="7"/>
      <c r="H63" s="7"/>
    </row>
    <row r="64" spans="1:8">
      <c r="A64" s="7"/>
      <c r="B64" s="7"/>
      <c r="C64" s="7"/>
      <c r="D64" s="7"/>
      <c r="E64" s="7"/>
      <c r="F64" s="7"/>
      <c r="G64" s="7"/>
      <c r="H64" s="7"/>
    </row>
    <row r="65" spans="1:8">
      <c r="A65" s="7"/>
      <c r="B65" s="7"/>
      <c r="C65" s="7"/>
      <c r="D65" s="7"/>
      <c r="E65" s="7"/>
      <c r="F65" s="7"/>
      <c r="G65" s="7"/>
      <c r="H65" s="7"/>
    </row>
    <row r="66" spans="1:8">
      <c r="A66" s="7"/>
      <c r="B66" s="7"/>
      <c r="C66" s="7"/>
      <c r="D66" s="7"/>
      <c r="E66" s="7"/>
      <c r="F66" s="7"/>
      <c r="G66" s="7"/>
      <c r="H66" s="7"/>
    </row>
    <row r="67" spans="1:8">
      <c r="A67" s="7"/>
      <c r="B67" s="7"/>
      <c r="C67" s="7"/>
      <c r="D67" s="7"/>
      <c r="E67" s="7"/>
      <c r="F67" s="7"/>
      <c r="G67" s="7"/>
      <c r="H67" s="7"/>
    </row>
    <row r="68" spans="1:8">
      <c r="A68" s="7"/>
      <c r="B68" s="7"/>
      <c r="C68" s="7"/>
      <c r="D68" s="7"/>
      <c r="E68" s="7"/>
      <c r="F68" s="7"/>
      <c r="G68" s="7"/>
      <c r="H68" s="7"/>
    </row>
    <row r="69" spans="1:8">
      <c r="A69" s="7"/>
      <c r="B69" s="7"/>
      <c r="C69" s="7"/>
      <c r="D69" s="7"/>
      <c r="E69" s="7"/>
      <c r="F69" s="7"/>
      <c r="G69" s="7"/>
      <c r="H69" s="7"/>
    </row>
    <row r="70" spans="1:8">
      <c r="A70" s="7"/>
      <c r="B70" s="7"/>
      <c r="C70" s="7"/>
      <c r="D70" s="7"/>
      <c r="E70" s="7"/>
      <c r="F70" s="7"/>
      <c r="G70" s="7"/>
      <c r="H70" s="7"/>
    </row>
    <row r="71" spans="1:8">
      <c r="A71" s="7"/>
      <c r="B71" s="7"/>
      <c r="C71" s="7"/>
      <c r="D71" s="7"/>
      <c r="E71" s="7"/>
      <c r="F71" s="7"/>
      <c r="G71" s="7"/>
      <c r="H71" s="7"/>
    </row>
    <row r="72" spans="1:8">
      <c r="A72" s="7"/>
      <c r="B72" s="7"/>
      <c r="C72" s="7"/>
      <c r="D72" s="7"/>
      <c r="E72" s="7"/>
      <c r="F72" s="7"/>
      <c r="G72" s="7"/>
      <c r="H72" s="7"/>
    </row>
    <row r="73" spans="1:8">
      <c r="A73" s="7"/>
      <c r="B73" s="7"/>
      <c r="C73" s="7"/>
      <c r="D73" s="7"/>
      <c r="E73" s="7"/>
      <c r="F73" s="7"/>
      <c r="G73" s="7"/>
      <c r="H73" s="7"/>
    </row>
    <row r="74" spans="1:8">
      <c r="A74" s="7"/>
      <c r="B74" s="7"/>
      <c r="C74" s="7"/>
      <c r="D74" s="7"/>
      <c r="E74" s="7"/>
      <c r="F74" s="7"/>
      <c r="G74" s="7"/>
      <c r="H74" s="7"/>
    </row>
    <row r="75" spans="1:8">
      <c r="A75" s="7"/>
      <c r="B75" s="7"/>
      <c r="C75" s="7"/>
      <c r="D75" s="7"/>
      <c r="E75" s="7"/>
      <c r="F75" s="7"/>
      <c r="G75" s="7"/>
      <c r="H75" s="7"/>
    </row>
    <row r="76" spans="1:8">
      <c r="A76" s="7"/>
      <c r="B76" s="7"/>
      <c r="C76" s="7"/>
      <c r="D76" s="7"/>
      <c r="E76" s="7"/>
      <c r="F76" s="7"/>
      <c r="G76" s="7"/>
      <c r="H76" s="7"/>
    </row>
    <row r="77" spans="1:8">
      <c r="A77" s="7"/>
      <c r="B77" s="7"/>
      <c r="C77" s="7"/>
      <c r="D77" s="7"/>
      <c r="E77" s="7"/>
      <c r="F77" s="7"/>
      <c r="G77" s="7"/>
      <c r="H77" s="7"/>
    </row>
    <row r="78" spans="1:8">
      <c r="A78" s="7"/>
      <c r="B78" s="7"/>
      <c r="C78" s="7"/>
      <c r="D78" s="7"/>
      <c r="E78" s="7"/>
      <c r="F78" s="7"/>
      <c r="G78" s="7"/>
      <c r="H78" s="7"/>
    </row>
    <row r="79" spans="1:8">
      <c r="A79" s="7"/>
      <c r="B79" s="7"/>
      <c r="C79" s="7"/>
      <c r="D79" s="7"/>
      <c r="E79" s="7"/>
      <c r="F79" s="7"/>
      <c r="G79" s="7"/>
      <c r="H79" s="7"/>
    </row>
    <row r="80" spans="1:8">
      <c r="A80" s="7"/>
      <c r="B80" s="7"/>
      <c r="C80" s="7"/>
      <c r="D80" s="7"/>
      <c r="E80" s="7"/>
      <c r="F80" s="7"/>
      <c r="G80" s="7"/>
      <c r="H80" s="7"/>
    </row>
    <row r="81" spans="1:8">
      <c r="A81" s="7"/>
      <c r="B81" s="7"/>
      <c r="C81" s="7"/>
      <c r="D81" s="7"/>
      <c r="E81" s="7"/>
      <c r="F81" s="7"/>
      <c r="G81" s="7"/>
      <c r="H81" s="7"/>
    </row>
    <row r="82" spans="1:8">
      <c r="A82" s="7"/>
      <c r="B82" s="7"/>
      <c r="C82" s="7"/>
      <c r="D82" s="7"/>
      <c r="E82" s="7"/>
      <c r="F82" s="7"/>
      <c r="G82" s="7"/>
      <c r="H82" s="7"/>
    </row>
    <row r="83" spans="1:8">
      <c r="A83" s="7"/>
      <c r="B83" s="7"/>
      <c r="C83" s="7"/>
      <c r="D83" s="7"/>
      <c r="E83" s="7"/>
      <c r="F83" s="7"/>
      <c r="G83" s="7"/>
      <c r="H83" s="7"/>
    </row>
    <row r="84" spans="1:8">
      <c r="A84" s="7"/>
      <c r="B84" s="7"/>
      <c r="C84" s="7"/>
      <c r="D84" s="7"/>
      <c r="E84" s="7"/>
      <c r="F84" s="7"/>
      <c r="G84" s="7"/>
      <c r="H84" s="7"/>
    </row>
    <row r="85" spans="1:8">
      <c r="A85" s="7"/>
      <c r="B85" s="7"/>
      <c r="C85" s="7"/>
      <c r="D85" s="7"/>
      <c r="E85" s="7"/>
      <c r="F85" s="7"/>
      <c r="G85" s="7"/>
      <c r="H85" s="7"/>
    </row>
    <row r="86" spans="1:8">
      <c r="A86" s="7"/>
      <c r="B86" s="7"/>
      <c r="C86" s="7"/>
      <c r="D86" s="7"/>
      <c r="E86" s="7"/>
      <c r="F86" s="7"/>
      <c r="G86" s="7"/>
      <c r="H86" s="7"/>
    </row>
    <row r="87" spans="1:8">
      <c r="A87" s="7"/>
      <c r="B87" s="7"/>
      <c r="C87" s="7"/>
      <c r="D87" s="7"/>
      <c r="E87" s="7"/>
      <c r="F87" s="7"/>
      <c r="G87" s="7"/>
      <c r="H87" s="7"/>
    </row>
    <row r="88" spans="1:8">
      <c r="A88" s="7"/>
      <c r="B88" s="7"/>
      <c r="C88" s="7"/>
      <c r="D88" s="7"/>
      <c r="E88" s="7"/>
      <c r="F88" s="7"/>
      <c r="G88" s="7"/>
      <c r="H88" s="7"/>
    </row>
    <row r="89" spans="1:8">
      <c r="A89" s="7"/>
      <c r="B89" s="7"/>
      <c r="C89" s="7"/>
      <c r="D89" s="7"/>
      <c r="E89" s="7"/>
      <c r="F89" s="7"/>
      <c r="G89" s="7"/>
      <c r="H89" s="7"/>
    </row>
    <row r="90" spans="1:8">
      <c r="A90" s="7"/>
      <c r="B90" s="7"/>
      <c r="C90" s="7"/>
      <c r="D90" s="7"/>
      <c r="E90" s="7"/>
      <c r="F90" s="7"/>
      <c r="G90" s="7"/>
      <c r="H90" s="7"/>
    </row>
    <row r="91" spans="1:8">
      <c r="A91" s="7"/>
      <c r="B91" s="7"/>
      <c r="C91" s="7"/>
      <c r="D91" s="7"/>
      <c r="E91" s="7"/>
      <c r="F91" s="7"/>
      <c r="G91" s="7"/>
      <c r="H91" s="7"/>
    </row>
    <row r="92" spans="1:8">
      <c r="A92" s="7"/>
      <c r="B92" s="7"/>
      <c r="C92" s="7"/>
      <c r="D92" s="7"/>
      <c r="E92" s="7"/>
      <c r="F92" s="7"/>
      <c r="G92" s="7"/>
      <c r="H92" s="7"/>
    </row>
    <row r="93" spans="1:8">
      <c r="A93" s="7"/>
      <c r="B93" s="7"/>
      <c r="C93" s="7"/>
      <c r="D93" s="7"/>
      <c r="E93" s="7"/>
      <c r="F93" s="7"/>
      <c r="G93" s="7"/>
      <c r="H93" s="7"/>
    </row>
    <row r="94" spans="1:8">
      <c r="A94" s="7"/>
      <c r="B94" s="7"/>
      <c r="C94" s="7"/>
      <c r="D94" s="7"/>
      <c r="E94" s="7"/>
      <c r="F94" s="7"/>
      <c r="G94" s="7"/>
      <c r="H94" s="7"/>
    </row>
    <row r="95" spans="1:8">
      <c r="A95" s="7"/>
      <c r="B95" s="7"/>
      <c r="C95" s="7"/>
      <c r="D95" s="7"/>
      <c r="E95" s="7"/>
      <c r="F95" s="7"/>
      <c r="G95" s="7"/>
      <c r="H95" s="7"/>
    </row>
    <row r="96" spans="1:8">
      <c r="A96" s="7"/>
      <c r="B96" s="7"/>
      <c r="C96" s="7"/>
      <c r="D96" s="7"/>
      <c r="E96" s="7"/>
      <c r="F96" s="7"/>
      <c r="G96" s="7"/>
      <c r="H96" s="7"/>
    </row>
    <row r="97" spans="1:8">
      <c r="A97" s="7"/>
      <c r="B97" s="7"/>
      <c r="C97" s="7"/>
      <c r="D97" s="7"/>
      <c r="E97" s="7"/>
      <c r="F97" s="7"/>
      <c r="G97" s="7"/>
      <c r="H97" s="7"/>
    </row>
    <row r="98" spans="1:8">
      <c r="A98" s="7"/>
      <c r="B98" s="7"/>
      <c r="C98" s="7"/>
      <c r="D98" s="7"/>
      <c r="E98" s="7"/>
      <c r="F98" s="7"/>
      <c r="G98" s="7"/>
      <c r="H98" s="7"/>
    </row>
    <row r="99" spans="1:8">
      <c r="A99" s="7"/>
      <c r="B99" s="7"/>
      <c r="C99" s="7"/>
      <c r="D99" s="7"/>
      <c r="E99" s="7"/>
      <c r="F99" s="7"/>
      <c r="G99" s="7"/>
      <c r="H99" s="7"/>
    </row>
    <row r="100" spans="1:8">
      <c r="A100" s="7"/>
      <c r="B100" s="7"/>
      <c r="C100" s="7"/>
      <c r="D100" s="7"/>
      <c r="E100" s="7"/>
      <c r="F100" s="7"/>
      <c r="G100" s="7"/>
      <c r="H100" s="7"/>
    </row>
    <row r="101" spans="1:8">
      <c r="A101" s="7"/>
      <c r="B101" s="7"/>
      <c r="C101" s="7"/>
      <c r="D101" s="7"/>
      <c r="E101" s="7"/>
      <c r="F101" s="7"/>
      <c r="G101" s="7"/>
      <c r="H101" s="7"/>
    </row>
    <row r="102" spans="1:8">
      <c r="A102" s="7"/>
      <c r="B102" s="7"/>
      <c r="C102" s="7"/>
      <c r="D102" s="7"/>
      <c r="E102" s="7"/>
      <c r="F102" s="7"/>
      <c r="G102" s="7"/>
      <c r="H102" s="7"/>
    </row>
    <row r="103" spans="1:8">
      <c r="A103" s="7"/>
      <c r="B103" s="7"/>
      <c r="C103" s="7"/>
      <c r="D103" s="7"/>
      <c r="E103" s="7"/>
      <c r="F103" s="7"/>
      <c r="G103" s="7"/>
      <c r="H103" s="7"/>
    </row>
    <row r="104" spans="1:8">
      <c r="A104" s="7"/>
      <c r="B104" s="7"/>
      <c r="C104" s="7"/>
      <c r="D104" s="7"/>
      <c r="E104" s="7"/>
      <c r="F104" s="7"/>
      <c r="G104" s="7"/>
      <c r="H104" s="7"/>
    </row>
    <row r="105" spans="1:8">
      <c r="A105" s="7"/>
      <c r="B105" s="7"/>
      <c r="C105" s="7"/>
      <c r="D105" s="7"/>
      <c r="E105" s="7"/>
      <c r="F105" s="7"/>
      <c r="G105" s="7"/>
      <c r="H105" s="7"/>
    </row>
    <row r="106" spans="1:8">
      <c r="A106" s="7"/>
      <c r="B106" s="7"/>
      <c r="C106" s="7"/>
      <c r="D106" s="7"/>
      <c r="E106" s="7"/>
      <c r="F106" s="7"/>
      <c r="G106" s="7"/>
      <c r="H106" s="7"/>
    </row>
    <row r="107" spans="1:8">
      <c r="A107" s="7"/>
      <c r="B107" s="7"/>
      <c r="C107" s="7"/>
      <c r="D107" s="7"/>
      <c r="E107" s="7"/>
      <c r="F107" s="7"/>
      <c r="G107" s="7"/>
      <c r="H107" s="7"/>
    </row>
    <row r="108" spans="1:8">
      <c r="A108" s="7"/>
      <c r="B108" s="7"/>
      <c r="C108" s="7"/>
      <c r="D108" s="7"/>
      <c r="E108" s="7"/>
      <c r="F108" s="7"/>
      <c r="G108" s="7"/>
      <c r="H108" s="7"/>
    </row>
    <row r="109" spans="1:8">
      <c r="A109" s="7"/>
      <c r="B109" s="7"/>
      <c r="C109" s="7"/>
      <c r="D109" s="7"/>
      <c r="E109" s="7"/>
      <c r="F109" s="7"/>
      <c r="G109" s="7"/>
      <c r="H109" s="7"/>
    </row>
    <row r="110" spans="1:8">
      <c r="A110" s="7"/>
      <c r="B110" s="7"/>
      <c r="C110" s="7"/>
      <c r="D110" s="7"/>
      <c r="E110" s="7"/>
      <c r="F110" s="7"/>
      <c r="G110" s="7"/>
      <c r="H110" s="7"/>
    </row>
    <row r="111" spans="1:8">
      <c r="A111" s="7"/>
      <c r="B111" s="7"/>
      <c r="C111" s="7"/>
      <c r="D111" s="7"/>
      <c r="E111" s="7"/>
      <c r="F111" s="7"/>
      <c r="G111" s="7"/>
      <c r="H111" s="7"/>
    </row>
    <row r="112" spans="1:8">
      <c r="A112" s="7"/>
      <c r="B112" s="7"/>
      <c r="C112" s="7"/>
      <c r="D112" s="7"/>
      <c r="E112" s="7"/>
      <c r="F112" s="7"/>
      <c r="G112" s="7"/>
      <c r="H112" s="7"/>
    </row>
    <row r="113" spans="1:8">
      <c r="A113" s="7"/>
      <c r="B113" s="7"/>
      <c r="C113" s="7"/>
      <c r="D113" s="7"/>
      <c r="E113" s="7"/>
      <c r="F113" s="7"/>
      <c r="G113" s="7"/>
      <c r="H113" s="7"/>
    </row>
    <row r="114" spans="1:8">
      <c r="A114" s="7"/>
      <c r="B114" s="7"/>
      <c r="C114" s="7"/>
      <c r="D114" s="7"/>
      <c r="E114" s="7"/>
      <c r="F114" s="7"/>
      <c r="G114" s="7"/>
      <c r="H114" s="7"/>
    </row>
    <row r="115" spans="1:8">
      <c r="A115" s="7"/>
      <c r="B115" s="7"/>
      <c r="C115" s="7"/>
      <c r="D115" s="7"/>
      <c r="E115" s="7"/>
      <c r="F115" s="7"/>
      <c r="G115" s="7"/>
      <c r="H115" s="7"/>
    </row>
    <row r="116" spans="1:8">
      <c r="A116" s="7"/>
      <c r="B116" s="7"/>
      <c r="C116" s="7"/>
      <c r="D116" s="7"/>
      <c r="E116" s="7"/>
      <c r="F116" s="7"/>
      <c r="G116" s="7"/>
      <c r="H116" s="7"/>
    </row>
    <row r="117" spans="1:8">
      <c r="A117" s="7"/>
      <c r="B117" s="7"/>
      <c r="C117" s="7"/>
      <c r="D117" s="7"/>
      <c r="E117" s="7"/>
      <c r="F117" s="7"/>
      <c r="G117" s="7"/>
      <c r="H117" s="7"/>
    </row>
    <row r="118" spans="1:8">
      <c r="A118" s="7"/>
      <c r="B118" s="7"/>
      <c r="C118" s="7"/>
      <c r="D118" s="7"/>
      <c r="E118" s="7"/>
      <c r="F118" s="7"/>
      <c r="G118" s="7"/>
      <c r="H118" s="7"/>
    </row>
    <row r="119" spans="1:8">
      <c r="A119" s="7"/>
      <c r="B119" s="7"/>
      <c r="C119" s="7"/>
      <c r="D119" s="7"/>
      <c r="E119" s="7"/>
      <c r="F119" s="7"/>
      <c r="G119" s="7"/>
      <c r="H119" s="7"/>
    </row>
    <row r="120" spans="1:8">
      <c r="A120" s="7"/>
      <c r="B120" s="7"/>
      <c r="C120" s="7"/>
      <c r="D120" s="7"/>
      <c r="E120" s="7"/>
      <c r="F120" s="7"/>
      <c r="G120" s="7"/>
      <c r="H120" s="7"/>
    </row>
    <row r="121" spans="1:8">
      <c r="A121" s="7"/>
      <c r="B121" s="7"/>
      <c r="C121" s="7"/>
      <c r="D121" s="7"/>
      <c r="E121" s="7"/>
      <c r="F121" s="7"/>
      <c r="G121" s="7"/>
      <c r="H121" s="7"/>
    </row>
    <row r="122" spans="1:8">
      <c r="A122" s="7"/>
      <c r="B122" s="7"/>
      <c r="C122" s="7"/>
      <c r="D122" s="7"/>
      <c r="E122" s="7"/>
      <c r="F122" s="7"/>
      <c r="G122" s="7"/>
      <c r="H122" s="7"/>
    </row>
    <row r="123" spans="1:8">
      <c r="A123" s="7"/>
      <c r="B123" s="7"/>
      <c r="C123" s="7"/>
      <c r="D123" s="7"/>
      <c r="E123" s="7"/>
      <c r="F123" s="7"/>
      <c r="G123" s="7"/>
      <c r="H123" s="7"/>
    </row>
    <row r="124" spans="1:8">
      <c r="A124" s="7"/>
      <c r="B124" s="7"/>
      <c r="C124" s="7"/>
      <c r="D124" s="7"/>
      <c r="E124" s="7"/>
      <c r="F124" s="7"/>
      <c r="G124" s="7"/>
      <c r="H124" s="7"/>
    </row>
    <row r="125" spans="1:8">
      <c r="A125" s="7"/>
      <c r="B125" s="7"/>
      <c r="C125" s="7"/>
      <c r="D125" s="7"/>
      <c r="E125" s="7"/>
      <c r="F125" s="7"/>
      <c r="G125" s="7"/>
      <c r="H125" s="7"/>
    </row>
    <row r="126" spans="1:8">
      <c r="A126" s="7"/>
      <c r="B126" s="7"/>
      <c r="C126" s="7"/>
      <c r="D126" s="7"/>
      <c r="E126" s="7"/>
      <c r="F126" s="7"/>
      <c r="G126" s="7"/>
      <c r="H126" s="7"/>
    </row>
    <row r="127" spans="1:8">
      <c r="A127" s="7"/>
      <c r="B127" s="7"/>
      <c r="C127" s="7"/>
      <c r="D127" s="7"/>
      <c r="E127" s="7"/>
      <c r="F127" s="7"/>
      <c r="G127" s="7"/>
      <c r="H127" s="7"/>
    </row>
    <row r="128" spans="1:8">
      <c r="A128" s="7"/>
      <c r="B128" s="7"/>
      <c r="C128" s="7"/>
      <c r="D128" s="7"/>
      <c r="E128" s="7"/>
      <c r="F128" s="7"/>
      <c r="G128" s="7"/>
      <c r="H128" s="7"/>
    </row>
    <row r="129" spans="1:8">
      <c r="A129" s="7"/>
      <c r="B129" s="7"/>
      <c r="C129" s="7"/>
      <c r="D129" s="7"/>
      <c r="E129" s="7"/>
      <c r="F129" s="7"/>
      <c r="G129" s="7"/>
      <c r="H129" s="7"/>
    </row>
    <row r="130" spans="1:8">
      <c r="A130" s="7"/>
      <c r="B130" s="7"/>
      <c r="C130" s="7"/>
      <c r="D130" s="7"/>
      <c r="E130" s="7"/>
      <c r="F130" s="7"/>
      <c r="G130" s="7"/>
      <c r="H130" s="7"/>
    </row>
    <row r="131" spans="1:8">
      <c r="A131" s="7"/>
      <c r="B131" s="7"/>
      <c r="C131" s="7"/>
      <c r="D131" s="7"/>
      <c r="E131" s="7"/>
      <c r="F131" s="7"/>
      <c r="G131" s="7"/>
      <c r="H131" s="7"/>
    </row>
    <row r="132" spans="1:8">
      <c r="A132" s="7"/>
      <c r="B132" s="7"/>
      <c r="C132" s="7"/>
      <c r="D132" s="7"/>
      <c r="E132" s="7"/>
      <c r="F132" s="7"/>
      <c r="G132" s="7"/>
      <c r="H132" s="7"/>
    </row>
    <row r="133" spans="1:8">
      <c r="A133" s="7"/>
      <c r="B133" s="7"/>
      <c r="C133" s="7"/>
      <c r="D133" s="7"/>
      <c r="E133" s="7"/>
      <c r="F133" s="7"/>
      <c r="G133" s="7"/>
      <c r="H133" s="7"/>
    </row>
    <row r="134" spans="1:8">
      <c r="A134" s="7"/>
      <c r="B134" s="7"/>
      <c r="C134" s="7"/>
      <c r="D134" s="7"/>
      <c r="E134" s="7"/>
      <c r="F134" s="7"/>
      <c r="G134" s="7"/>
      <c r="H134" s="7"/>
    </row>
    <row r="135" spans="1:8">
      <c r="A135" s="7"/>
      <c r="B135" s="7"/>
      <c r="C135" s="7"/>
      <c r="D135" s="7"/>
      <c r="E135" s="7"/>
      <c r="F135" s="7"/>
      <c r="G135" s="7"/>
      <c r="H135" s="7"/>
    </row>
    <row r="136" spans="1:8">
      <c r="A136" s="7"/>
      <c r="B136" s="7"/>
      <c r="C136" s="7"/>
      <c r="D136" s="7"/>
      <c r="E136" s="7"/>
      <c r="F136" s="7"/>
      <c r="G136" s="7"/>
      <c r="H136" s="7"/>
    </row>
    <row r="137" spans="1:8">
      <c r="A137" s="7"/>
      <c r="B137" s="7"/>
      <c r="C137" s="7"/>
      <c r="D137" s="7"/>
      <c r="E137" s="7"/>
      <c r="F137" s="7"/>
      <c r="G137" s="7"/>
      <c r="H137" s="7"/>
    </row>
    <row r="138" spans="1:8">
      <c r="A138" s="7"/>
      <c r="B138" s="7"/>
      <c r="C138" s="7"/>
      <c r="D138" s="7"/>
      <c r="E138" s="7"/>
      <c r="F138" s="7"/>
      <c r="G138" s="7"/>
      <c r="H138" s="7"/>
    </row>
    <row r="139" spans="1:8">
      <c r="A139" s="7"/>
      <c r="B139" s="7"/>
      <c r="C139" s="7"/>
      <c r="D139" s="7"/>
      <c r="E139" s="7"/>
      <c r="F139" s="7"/>
      <c r="G139" s="7"/>
      <c r="H139" s="7"/>
    </row>
    <row r="140" spans="1:8">
      <c r="A140" s="7"/>
      <c r="B140" s="7"/>
      <c r="C140" s="7"/>
      <c r="D140" s="7"/>
      <c r="E140" s="7"/>
      <c r="F140" s="7"/>
      <c r="G140" s="7"/>
      <c r="H140" s="7"/>
    </row>
    <row r="141" spans="1:8">
      <c r="A141" s="7"/>
      <c r="B141" s="7"/>
      <c r="C141" s="7"/>
      <c r="D141" s="7"/>
      <c r="E141" s="7"/>
      <c r="F141" s="7"/>
      <c r="G141" s="7"/>
      <c r="H141" s="7"/>
    </row>
    <row r="142" spans="1:8">
      <c r="A142" s="7"/>
      <c r="B142" s="7"/>
      <c r="C142" s="7"/>
      <c r="D142" s="7"/>
      <c r="E142" s="7"/>
      <c r="F142" s="7"/>
      <c r="G142" s="7"/>
      <c r="H142" s="7"/>
    </row>
    <row r="143" spans="1:8">
      <c r="A143" s="7"/>
      <c r="B143" s="7"/>
      <c r="C143" s="7"/>
      <c r="D143" s="7"/>
      <c r="E143" s="7"/>
      <c r="F143" s="7"/>
      <c r="G143" s="7"/>
      <c r="H143" s="7"/>
    </row>
    <row r="144" spans="1:8">
      <c r="A144" s="7"/>
      <c r="B144" s="7"/>
      <c r="C144" s="7"/>
      <c r="D144" s="7"/>
      <c r="E144" s="7"/>
      <c r="F144" s="7"/>
      <c r="G144" s="7"/>
      <c r="H144" s="7"/>
    </row>
    <row r="145" spans="1:8">
      <c r="A145" s="7"/>
      <c r="B145" s="7"/>
      <c r="C145" s="7"/>
      <c r="D145" s="7"/>
      <c r="E145" s="7"/>
      <c r="F145" s="7"/>
      <c r="G145" s="7"/>
      <c r="H145" s="7"/>
    </row>
    <row r="146" spans="1:8">
      <c r="A146" s="7"/>
      <c r="B146" s="7"/>
      <c r="C146" s="7"/>
      <c r="D146" s="7"/>
      <c r="E146" s="7"/>
      <c r="F146" s="7"/>
      <c r="G146" s="7"/>
      <c r="H146" s="7"/>
    </row>
    <row r="147" spans="1:8">
      <c r="A147" s="7"/>
      <c r="B147" s="7"/>
      <c r="C147" s="7"/>
      <c r="D147" s="7"/>
      <c r="E147" s="7"/>
      <c r="F147" s="7"/>
      <c r="G147" s="7"/>
      <c r="H147" s="7"/>
    </row>
    <row r="148" spans="1:8">
      <c r="A148" s="7"/>
      <c r="B148" s="7"/>
      <c r="C148" s="7"/>
      <c r="D148" s="7"/>
      <c r="E148" s="7"/>
      <c r="F148" s="7"/>
      <c r="G148" s="7"/>
      <c r="H148" s="7"/>
    </row>
    <row r="149" spans="1:8">
      <c r="A149" s="7"/>
      <c r="B149" s="7"/>
      <c r="C149" s="7"/>
      <c r="D149" s="7"/>
      <c r="E149" s="7"/>
      <c r="F149" s="7"/>
      <c r="G149" s="7"/>
      <c r="H149" s="7"/>
    </row>
    <row r="150" spans="1:8">
      <c r="A150" s="7"/>
      <c r="B150" s="7"/>
      <c r="C150" s="7"/>
      <c r="D150" s="7"/>
      <c r="E150" s="7"/>
      <c r="F150" s="7"/>
      <c r="G150" s="7"/>
      <c r="H150" s="7"/>
    </row>
    <row r="151" spans="1:8">
      <c r="A151" s="7"/>
      <c r="B151" s="7"/>
      <c r="C151" s="7"/>
      <c r="D151" s="7"/>
      <c r="E151" s="7"/>
      <c r="F151" s="7"/>
      <c r="G151" s="7"/>
      <c r="H151" s="7"/>
    </row>
    <row r="152" spans="1:8">
      <c r="A152" s="7"/>
      <c r="B152" s="7"/>
      <c r="C152" s="7"/>
      <c r="D152" s="7"/>
      <c r="E152" s="7"/>
      <c r="F152" s="7"/>
      <c r="G152" s="7"/>
      <c r="H152" s="7"/>
    </row>
    <row r="153" spans="1:8">
      <c r="A153" s="7"/>
      <c r="B153" s="7"/>
      <c r="C153" s="7"/>
      <c r="D153" s="7"/>
      <c r="E153" s="7"/>
      <c r="F153" s="7"/>
      <c r="G153" s="7"/>
      <c r="H153" s="7"/>
    </row>
    <row r="154" spans="1:8">
      <c r="A154" s="7"/>
      <c r="B154" s="7"/>
      <c r="C154" s="7"/>
      <c r="D154" s="7"/>
      <c r="E154" s="7"/>
      <c r="F154" s="7"/>
      <c r="G154" s="7"/>
      <c r="H154" s="7"/>
    </row>
    <row r="155" spans="1:8">
      <c r="A155" s="7"/>
      <c r="B155" s="7"/>
      <c r="C155" s="7"/>
      <c r="D155" s="7"/>
      <c r="E155" s="7"/>
      <c r="F155" s="7"/>
      <c r="G155" s="7"/>
      <c r="H155" s="7"/>
    </row>
    <row r="156" spans="1:8">
      <c r="A156" s="7"/>
      <c r="B156" s="7"/>
      <c r="C156" s="7"/>
      <c r="D156" s="7"/>
      <c r="E156" s="7"/>
      <c r="F156" s="7"/>
      <c r="G156" s="7"/>
      <c r="H156" s="7"/>
    </row>
    <row r="157" spans="1:8">
      <c r="A157" s="7"/>
      <c r="B157" s="7"/>
      <c r="C157" s="7"/>
      <c r="D157" s="7"/>
      <c r="E157" s="7"/>
      <c r="F157" s="7"/>
      <c r="G157" s="7"/>
      <c r="H157" s="7"/>
    </row>
    <row r="158" spans="1:8">
      <c r="A158" s="7"/>
      <c r="B158" s="7"/>
      <c r="C158" s="7"/>
      <c r="D158" s="7"/>
      <c r="E158" s="7"/>
      <c r="F158" s="7"/>
      <c r="G158" s="7"/>
      <c r="H158" s="7"/>
    </row>
    <row r="159" spans="1:8">
      <c r="A159" s="7"/>
      <c r="B159" s="7"/>
      <c r="C159" s="7"/>
      <c r="D159" s="7"/>
      <c r="E159" s="7"/>
      <c r="F159" s="7"/>
      <c r="G159" s="7"/>
      <c r="H159" s="7"/>
    </row>
    <row r="160" spans="1:8">
      <c r="A160" s="7"/>
      <c r="B160" s="7"/>
      <c r="C160" s="7"/>
      <c r="D160" s="7"/>
      <c r="E160" s="7"/>
      <c r="F160" s="7"/>
      <c r="G160" s="7"/>
      <c r="H160" s="7"/>
    </row>
    <row r="161" spans="1:8">
      <c r="A161" s="7"/>
      <c r="B161" s="7"/>
      <c r="C161" s="7"/>
      <c r="D161" s="7"/>
      <c r="E161" s="7"/>
      <c r="F161" s="7"/>
      <c r="G161" s="7"/>
      <c r="H161" s="7"/>
    </row>
    <row r="162" spans="1:8">
      <c r="A162" s="7"/>
      <c r="B162" s="7"/>
      <c r="C162" s="7"/>
      <c r="D162" s="7"/>
      <c r="E162" s="7"/>
      <c r="F162" s="7"/>
      <c r="G162" s="7"/>
      <c r="H162" s="7"/>
    </row>
    <row r="163" spans="1:8">
      <c r="A163" s="7"/>
      <c r="B163" s="7"/>
      <c r="C163" s="7"/>
      <c r="D163" s="7"/>
      <c r="E163" s="7"/>
      <c r="F163" s="7"/>
      <c r="G163" s="7"/>
      <c r="H163" s="7"/>
    </row>
    <row r="164" spans="1:8">
      <c r="A164" s="7"/>
      <c r="B164" s="7"/>
      <c r="C164" s="7"/>
      <c r="D164" s="7"/>
      <c r="E164" s="7"/>
      <c r="F164" s="7"/>
      <c r="G164" s="7"/>
      <c r="H164" s="7"/>
    </row>
    <row r="165" spans="1:8">
      <c r="A165" s="7"/>
      <c r="B165" s="7"/>
      <c r="C165" s="7"/>
      <c r="D165" s="7"/>
      <c r="E165" s="7"/>
      <c r="F165" s="7"/>
      <c r="G165" s="7"/>
      <c r="H165" s="7"/>
    </row>
    <row r="166" spans="1:8">
      <c r="A166" s="7"/>
      <c r="B166" s="7"/>
      <c r="C166" s="7"/>
      <c r="D166" s="7"/>
      <c r="E166" s="7"/>
      <c r="F166" s="7"/>
      <c r="G166" s="7"/>
      <c r="H166" s="7"/>
    </row>
    <row r="167" spans="1:8">
      <c r="A167" s="7"/>
      <c r="B167" s="7"/>
      <c r="C167" s="7"/>
      <c r="D167" s="7"/>
      <c r="E167" s="7"/>
      <c r="F167" s="7"/>
      <c r="G167" s="7"/>
      <c r="H167" s="7"/>
    </row>
    <row r="168" spans="1:8">
      <c r="A168" s="7"/>
      <c r="B168" s="7"/>
      <c r="C168" s="7"/>
      <c r="D168" s="7"/>
      <c r="E168" s="7"/>
      <c r="F168" s="7"/>
      <c r="G168" s="7"/>
      <c r="H168" s="7"/>
    </row>
    <row r="169" spans="1:8">
      <c r="A169" s="7"/>
      <c r="B169" s="7"/>
      <c r="C169" s="7"/>
      <c r="D169" s="7"/>
      <c r="E169" s="7"/>
      <c r="F169" s="7"/>
      <c r="G169" s="7"/>
      <c r="H169" s="7"/>
    </row>
    <row r="170" spans="1:8">
      <c r="A170" s="7"/>
      <c r="B170" s="7"/>
      <c r="C170" s="7"/>
      <c r="D170" s="7"/>
      <c r="E170" s="7"/>
      <c r="F170" s="7"/>
      <c r="G170" s="7"/>
      <c r="H170" s="7"/>
    </row>
    <row r="171" spans="1:8">
      <c r="A171" s="7"/>
      <c r="B171" s="7"/>
      <c r="C171" s="7"/>
      <c r="D171" s="7"/>
      <c r="E171" s="7"/>
      <c r="F171" s="7"/>
      <c r="G171" s="7"/>
      <c r="H171" s="7"/>
    </row>
    <row r="172" spans="1:8">
      <c r="A172" s="7"/>
      <c r="B172" s="7"/>
      <c r="C172" s="7"/>
      <c r="D172" s="7"/>
      <c r="E172" s="7"/>
      <c r="F172" s="7"/>
      <c r="G172" s="7"/>
      <c r="H172" s="7"/>
    </row>
    <row r="173" spans="1:8">
      <c r="A173" s="7"/>
      <c r="B173" s="7"/>
      <c r="C173" s="7"/>
      <c r="D173" s="7"/>
      <c r="E173" s="7"/>
      <c r="F173" s="7"/>
      <c r="G173" s="7"/>
      <c r="H173" s="7"/>
    </row>
    <row r="174" spans="1:8">
      <c r="A174" s="7"/>
      <c r="B174" s="7"/>
      <c r="C174" s="7"/>
      <c r="D174" s="7"/>
      <c r="E174" s="7"/>
      <c r="F174" s="7"/>
      <c r="G174" s="7"/>
      <c r="H174" s="7"/>
    </row>
    <row r="175" spans="1:8">
      <c r="A175" s="7"/>
      <c r="B175" s="7"/>
      <c r="C175" s="7"/>
      <c r="D175" s="7"/>
      <c r="E175" s="7"/>
      <c r="F175" s="7"/>
      <c r="G175" s="7"/>
      <c r="H175" s="7"/>
    </row>
  </sheetData>
  <mergeCells count="17">
    <mergeCell ref="B16:D16"/>
    <mergeCell ref="B17:D17"/>
    <mergeCell ref="D35:E35"/>
    <mergeCell ref="D37:E37"/>
    <mergeCell ref="B18:D18"/>
    <mergeCell ref="B19:D19"/>
    <mergeCell ref="B20:D20"/>
    <mergeCell ref="B1:E1"/>
    <mergeCell ref="C2:E2"/>
    <mergeCell ref="A4:E4"/>
    <mergeCell ref="B7:E7"/>
    <mergeCell ref="B8:E8"/>
    <mergeCell ref="B9:E9"/>
    <mergeCell ref="B13:D13"/>
    <mergeCell ref="B14:D14"/>
    <mergeCell ref="B15:D15"/>
    <mergeCell ref="B10:D10"/>
  </mergeCells>
  <pageMargins left="0.74803149606299213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16"/>
  <sheetViews>
    <sheetView zoomScaleNormal="100" workbookViewId="0">
      <selection activeCell="F26" sqref="F26"/>
    </sheetView>
  </sheetViews>
  <sheetFormatPr defaultRowHeight="15.75"/>
  <cols>
    <col min="1" max="1" width="4.140625" style="39" customWidth="1"/>
    <col min="2" max="2" width="44.140625" style="44" customWidth="1"/>
    <col min="3" max="3" width="7.140625" style="41" customWidth="1"/>
    <col min="4" max="4" width="10" style="42" customWidth="1"/>
    <col min="5" max="5" width="9.28515625" style="69" customWidth="1"/>
    <col min="6" max="6" width="12" style="71" customWidth="1"/>
    <col min="7" max="7" width="9.140625" style="37"/>
    <col min="8" max="8" width="9.140625" style="38"/>
    <col min="9" max="9" width="13.140625" style="38" customWidth="1"/>
    <col min="10" max="256" width="9.140625" style="38"/>
    <col min="257" max="257" width="4.42578125" style="38" customWidth="1"/>
    <col min="258" max="258" width="48.42578125" style="38" customWidth="1"/>
    <col min="259" max="259" width="5.5703125" style="38" customWidth="1"/>
    <col min="260" max="262" width="11.7109375" style="38" customWidth="1"/>
    <col min="263" max="264" width="9.140625" style="38"/>
    <col min="265" max="265" width="13.140625" style="38" customWidth="1"/>
    <col min="266" max="512" width="9.140625" style="38"/>
    <col min="513" max="513" width="4.42578125" style="38" customWidth="1"/>
    <col min="514" max="514" width="48.42578125" style="38" customWidth="1"/>
    <col min="515" max="515" width="5.5703125" style="38" customWidth="1"/>
    <col min="516" max="518" width="11.7109375" style="38" customWidth="1"/>
    <col min="519" max="520" width="9.140625" style="38"/>
    <col min="521" max="521" width="13.140625" style="38" customWidth="1"/>
    <col min="522" max="768" width="9.140625" style="38"/>
    <col min="769" max="769" width="4.42578125" style="38" customWidth="1"/>
    <col min="770" max="770" width="48.42578125" style="38" customWidth="1"/>
    <col min="771" max="771" width="5.5703125" style="38" customWidth="1"/>
    <col min="772" max="774" width="11.7109375" style="38" customWidth="1"/>
    <col min="775" max="776" width="9.140625" style="38"/>
    <col min="777" max="777" width="13.140625" style="38" customWidth="1"/>
    <col min="778" max="1024" width="9.140625" style="38"/>
    <col min="1025" max="1025" width="4.42578125" style="38" customWidth="1"/>
    <col min="1026" max="1026" width="48.42578125" style="38" customWidth="1"/>
    <col min="1027" max="1027" width="5.5703125" style="38" customWidth="1"/>
    <col min="1028" max="1030" width="11.7109375" style="38" customWidth="1"/>
    <col min="1031" max="1032" width="9.140625" style="38"/>
    <col min="1033" max="1033" width="13.140625" style="38" customWidth="1"/>
    <col min="1034" max="1280" width="9.140625" style="38"/>
    <col min="1281" max="1281" width="4.42578125" style="38" customWidth="1"/>
    <col min="1282" max="1282" width="48.42578125" style="38" customWidth="1"/>
    <col min="1283" max="1283" width="5.5703125" style="38" customWidth="1"/>
    <col min="1284" max="1286" width="11.7109375" style="38" customWidth="1"/>
    <col min="1287" max="1288" width="9.140625" style="38"/>
    <col min="1289" max="1289" width="13.140625" style="38" customWidth="1"/>
    <col min="1290" max="1536" width="9.140625" style="38"/>
    <col min="1537" max="1537" width="4.42578125" style="38" customWidth="1"/>
    <col min="1538" max="1538" width="48.42578125" style="38" customWidth="1"/>
    <col min="1539" max="1539" width="5.5703125" style="38" customWidth="1"/>
    <col min="1540" max="1542" width="11.7109375" style="38" customWidth="1"/>
    <col min="1543" max="1544" width="9.140625" style="38"/>
    <col min="1545" max="1545" width="13.140625" style="38" customWidth="1"/>
    <col min="1546" max="1792" width="9.140625" style="38"/>
    <col min="1793" max="1793" width="4.42578125" style="38" customWidth="1"/>
    <col min="1794" max="1794" width="48.42578125" style="38" customWidth="1"/>
    <col min="1795" max="1795" width="5.5703125" style="38" customWidth="1"/>
    <col min="1796" max="1798" width="11.7109375" style="38" customWidth="1"/>
    <col min="1799" max="1800" width="9.140625" style="38"/>
    <col min="1801" max="1801" width="13.140625" style="38" customWidth="1"/>
    <col min="1802" max="2048" width="9.140625" style="38"/>
    <col min="2049" max="2049" width="4.42578125" style="38" customWidth="1"/>
    <col min="2050" max="2050" width="48.42578125" style="38" customWidth="1"/>
    <col min="2051" max="2051" width="5.5703125" style="38" customWidth="1"/>
    <col min="2052" max="2054" width="11.7109375" style="38" customWidth="1"/>
    <col min="2055" max="2056" width="9.140625" style="38"/>
    <col min="2057" max="2057" width="13.140625" style="38" customWidth="1"/>
    <col min="2058" max="2304" width="9.140625" style="38"/>
    <col min="2305" max="2305" width="4.42578125" style="38" customWidth="1"/>
    <col min="2306" max="2306" width="48.42578125" style="38" customWidth="1"/>
    <col min="2307" max="2307" width="5.5703125" style="38" customWidth="1"/>
    <col min="2308" max="2310" width="11.7109375" style="38" customWidth="1"/>
    <col min="2311" max="2312" width="9.140625" style="38"/>
    <col min="2313" max="2313" width="13.140625" style="38" customWidth="1"/>
    <col min="2314" max="2560" width="9.140625" style="38"/>
    <col min="2561" max="2561" width="4.42578125" style="38" customWidth="1"/>
    <col min="2562" max="2562" width="48.42578125" style="38" customWidth="1"/>
    <col min="2563" max="2563" width="5.5703125" style="38" customWidth="1"/>
    <col min="2564" max="2566" width="11.7109375" style="38" customWidth="1"/>
    <col min="2567" max="2568" width="9.140625" style="38"/>
    <col min="2569" max="2569" width="13.140625" style="38" customWidth="1"/>
    <col min="2570" max="2816" width="9.140625" style="38"/>
    <col min="2817" max="2817" width="4.42578125" style="38" customWidth="1"/>
    <col min="2818" max="2818" width="48.42578125" style="38" customWidth="1"/>
    <col min="2819" max="2819" width="5.5703125" style="38" customWidth="1"/>
    <col min="2820" max="2822" width="11.7109375" style="38" customWidth="1"/>
    <col min="2823" max="2824" width="9.140625" style="38"/>
    <col min="2825" max="2825" width="13.140625" style="38" customWidth="1"/>
    <col min="2826" max="3072" width="9.140625" style="38"/>
    <col min="3073" max="3073" width="4.42578125" style="38" customWidth="1"/>
    <col min="3074" max="3074" width="48.42578125" style="38" customWidth="1"/>
    <col min="3075" max="3075" width="5.5703125" style="38" customWidth="1"/>
    <col min="3076" max="3078" width="11.7109375" style="38" customWidth="1"/>
    <col min="3079" max="3080" width="9.140625" style="38"/>
    <col min="3081" max="3081" width="13.140625" style="38" customWidth="1"/>
    <col min="3082" max="3328" width="9.140625" style="38"/>
    <col min="3329" max="3329" width="4.42578125" style="38" customWidth="1"/>
    <col min="3330" max="3330" width="48.42578125" style="38" customWidth="1"/>
    <col min="3331" max="3331" width="5.5703125" style="38" customWidth="1"/>
    <col min="3332" max="3334" width="11.7109375" style="38" customWidth="1"/>
    <col min="3335" max="3336" width="9.140625" style="38"/>
    <col min="3337" max="3337" width="13.140625" style="38" customWidth="1"/>
    <col min="3338" max="3584" width="9.140625" style="38"/>
    <col min="3585" max="3585" width="4.42578125" style="38" customWidth="1"/>
    <col min="3586" max="3586" width="48.42578125" style="38" customWidth="1"/>
    <col min="3587" max="3587" width="5.5703125" style="38" customWidth="1"/>
    <col min="3588" max="3590" width="11.7109375" style="38" customWidth="1"/>
    <col min="3591" max="3592" width="9.140625" style="38"/>
    <col min="3593" max="3593" width="13.140625" style="38" customWidth="1"/>
    <col min="3594" max="3840" width="9.140625" style="38"/>
    <col min="3841" max="3841" width="4.42578125" style="38" customWidth="1"/>
    <col min="3842" max="3842" width="48.42578125" style="38" customWidth="1"/>
    <col min="3843" max="3843" width="5.5703125" style="38" customWidth="1"/>
    <col min="3844" max="3846" width="11.7109375" style="38" customWidth="1"/>
    <col min="3847" max="3848" width="9.140625" style="38"/>
    <col min="3849" max="3849" width="13.140625" style="38" customWidth="1"/>
    <col min="3850" max="4096" width="9.140625" style="38"/>
    <col min="4097" max="4097" width="4.42578125" style="38" customWidth="1"/>
    <col min="4098" max="4098" width="48.42578125" style="38" customWidth="1"/>
    <col min="4099" max="4099" width="5.5703125" style="38" customWidth="1"/>
    <col min="4100" max="4102" width="11.7109375" style="38" customWidth="1"/>
    <col min="4103" max="4104" width="9.140625" style="38"/>
    <col min="4105" max="4105" width="13.140625" style="38" customWidth="1"/>
    <col min="4106" max="4352" width="9.140625" style="38"/>
    <col min="4353" max="4353" width="4.42578125" style="38" customWidth="1"/>
    <col min="4354" max="4354" width="48.42578125" style="38" customWidth="1"/>
    <col min="4355" max="4355" width="5.5703125" style="38" customWidth="1"/>
    <col min="4356" max="4358" width="11.7109375" style="38" customWidth="1"/>
    <col min="4359" max="4360" width="9.140625" style="38"/>
    <col min="4361" max="4361" width="13.140625" style="38" customWidth="1"/>
    <col min="4362" max="4608" width="9.140625" style="38"/>
    <col min="4609" max="4609" width="4.42578125" style="38" customWidth="1"/>
    <col min="4610" max="4610" width="48.42578125" style="38" customWidth="1"/>
    <col min="4611" max="4611" width="5.5703125" style="38" customWidth="1"/>
    <col min="4612" max="4614" width="11.7109375" style="38" customWidth="1"/>
    <col min="4615" max="4616" width="9.140625" style="38"/>
    <col min="4617" max="4617" width="13.140625" style="38" customWidth="1"/>
    <col min="4618" max="4864" width="9.140625" style="38"/>
    <col min="4865" max="4865" width="4.42578125" style="38" customWidth="1"/>
    <col min="4866" max="4866" width="48.42578125" style="38" customWidth="1"/>
    <col min="4867" max="4867" width="5.5703125" style="38" customWidth="1"/>
    <col min="4868" max="4870" width="11.7109375" style="38" customWidth="1"/>
    <col min="4871" max="4872" width="9.140625" style="38"/>
    <col min="4873" max="4873" width="13.140625" style="38" customWidth="1"/>
    <col min="4874" max="5120" width="9.140625" style="38"/>
    <col min="5121" max="5121" width="4.42578125" style="38" customWidth="1"/>
    <col min="5122" max="5122" width="48.42578125" style="38" customWidth="1"/>
    <col min="5123" max="5123" width="5.5703125" style="38" customWidth="1"/>
    <col min="5124" max="5126" width="11.7109375" style="38" customWidth="1"/>
    <col min="5127" max="5128" width="9.140625" style="38"/>
    <col min="5129" max="5129" width="13.140625" style="38" customWidth="1"/>
    <col min="5130" max="5376" width="9.140625" style="38"/>
    <col min="5377" max="5377" width="4.42578125" style="38" customWidth="1"/>
    <col min="5378" max="5378" width="48.42578125" style="38" customWidth="1"/>
    <col min="5379" max="5379" width="5.5703125" style="38" customWidth="1"/>
    <col min="5380" max="5382" width="11.7109375" style="38" customWidth="1"/>
    <col min="5383" max="5384" width="9.140625" style="38"/>
    <col min="5385" max="5385" width="13.140625" style="38" customWidth="1"/>
    <col min="5386" max="5632" width="9.140625" style="38"/>
    <col min="5633" max="5633" width="4.42578125" style="38" customWidth="1"/>
    <col min="5634" max="5634" width="48.42578125" style="38" customWidth="1"/>
    <col min="5635" max="5635" width="5.5703125" style="38" customWidth="1"/>
    <col min="5636" max="5638" width="11.7109375" style="38" customWidth="1"/>
    <col min="5639" max="5640" width="9.140625" style="38"/>
    <col min="5641" max="5641" width="13.140625" style="38" customWidth="1"/>
    <col min="5642" max="5888" width="9.140625" style="38"/>
    <col min="5889" max="5889" width="4.42578125" style="38" customWidth="1"/>
    <col min="5890" max="5890" width="48.42578125" style="38" customWidth="1"/>
    <col min="5891" max="5891" width="5.5703125" style="38" customWidth="1"/>
    <col min="5892" max="5894" width="11.7109375" style="38" customWidth="1"/>
    <col min="5895" max="5896" width="9.140625" style="38"/>
    <col min="5897" max="5897" width="13.140625" style="38" customWidth="1"/>
    <col min="5898" max="6144" width="9.140625" style="38"/>
    <col min="6145" max="6145" width="4.42578125" style="38" customWidth="1"/>
    <col min="6146" max="6146" width="48.42578125" style="38" customWidth="1"/>
    <col min="6147" max="6147" width="5.5703125" style="38" customWidth="1"/>
    <col min="6148" max="6150" width="11.7109375" style="38" customWidth="1"/>
    <col min="6151" max="6152" width="9.140625" style="38"/>
    <col min="6153" max="6153" width="13.140625" style="38" customWidth="1"/>
    <col min="6154" max="6400" width="9.140625" style="38"/>
    <col min="6401" max="6401" width="4.42578125" style="38" customWidth="1"/>
    <col min="6402" max="6402" width="48.42578125" style="38" customWidth="1"/>
    <col min="6403" max="6403" width="5.5703125" style="38" customWidth="1"/>
    <col min="6404" max="6406" width="11.7109375" style="38" customWidth="1"/>
    <col min="6407" max="6408" width="9.140625" style="38"/>
    <col min="6409" max="6409" width="13.140625" style="38" customWidth="1"/>
    <col min="6410" max="6656" width="9.140625" style="38"/>
    <col min="6657" max="6657" width="4.42578125" style="38" customWidth="1"/>
    <col min="6658" max="6658" width="48.42578125" style="38" customWidth="1"/>
    <col min="6659" max="6659" width="5.5703125" style="38" customWidth="1"/>
    <col min="6660" max="6662" width="11.7109375" style="38" customWidth="1"/>
    <col min="6663" max="6664" width="9.140625" style="38"/>
    <col min="6665" max="6665" width="13.140625" style="38" customWidth="1"/>
    <col min="6666" max="6912" width="9.140625" style="38"/>
    <col min="6913" max="6913" width="4.42578125" style="38" customWidth="1"/>
    <col min="6914" max="6914" width="48.42578125" style="38" customWidth="1"/>
    <col min="6915" max="6915" width="5.5703125" style="38" customWidth="1"/>
    <col min="6916" max="6918" width="11.7109375" style="38" customWidth="1"/>
    <col min="6919" max="6920" width="9.140625" style="38"/>
    <col min="6921" max="6921" width="13.140625" style="38" customWidth="1"/>
    <col min="6922" max="7168" width="9.140625" style="38"/>
    <col min="7169" max="7169" width="4.42578125" style="38" customWidth="1"/>
    <col min="7170" max="7170" width="48.42578125" style="38" customWidth="1"/>
    <col min="7171" max="7171" width="5.5703125" style="38" customWidth="1"/>
    <col min="7172" max="7174" width="11.7109375" style="38" customWidth="1"/>
    <col min="7175" max="7176" width="9.140625" style="38"/>
    <col min="7177" max="7177" width="13.140625" style="38" customWidth="1"/>
    <col min="7178" max="7424" width="9.140625" style="38"/>
    <col min="7425" max="7425" width="4.42578125" style="38" customWidth="1"/>
    <col min="7426" max="7426" width="48.42578125" style="38" customWidth="1"/>
    <col min="7427" max="7427" width="5.5703125" style="38" customWidth="1"/>
    <col min="7428" max="7430" width="11.7109375" style="38" customWidth="1"/>
    <col min="7431" max="7432" width="9.140625" style="38"/>
    <col min="7433" max="7433" width="13.140625" style="38" customWidth="1"/>
    <col min="7434" max="7680" width="9.140625" style="38"/>
    <col min="7681" max="7681" width="4.42578125" style="38" customWidth="1"/>
    <col min="7682" max="7682" width="48.42578125" style="38" customWidth="1"/>
    <col min="7683" max="7683" width="5.5703125" style="38" customWidth="1"/>
    <col min="7684" max="7686" width="11.7109375" style="38" customWidth="1"/>
    <col min="7687" max="7688" width="9.140625" style="38"/>
    <col min="7689" max="7689" width="13.140625" style="38" customWidth="1"/>
    <col min="7690" max="7936" width="9.140625" style="38"/>
    <col min="7937" max="7937" width="4.42578125" style="38" customWidth="1"/>
    <col min="7938" max="7938" width="48.42578125" style="38" customWidth="1"/>
    <col min="7939" max="7939" width="5.5703125" style="38" customWidth="1"/>
    <col min="7940" max="7942" width="11.7109375" style="38" customWidth="1"/>
    <col min="7943" max="7944" width="9.140625" style="38"/>
    <col min="7945" max="7945" width="13.140625" style="38" customWidth="1"/>
    <col min="7946" max="8192" width="9.140625" style="38"/>
    <col min="8193" max="8193" width="4.42578125" style="38" customWidth="1"/>
    <col min="8194" max="8194" width="48.42578125" style="38" customWidth="1"/>
    <col min="8195" max="8195" width="5.5703125" style="38" customWidth="1"/>
    <col min="8196" max="8198" width="11.7109375" style="38" customWidth="1"/>
    <col min="8199" max="8200" width="9.140625" style="38"/>
    <col min="8201" max="8201" width="13.140625" style="38" customWidth="1"/>
    <col min="8202" max="8448" width="9.140625" style="38"/>
    <col min="8449" max="8449" width="4.42578125" style="38" customWidth="1"/>
    <col min="8450" max="8450" width="48.42578125" style="38" customWidth="1"/>
    <col min="8451" max="8451" width="5.5703125" style="38" customWidth="1"/>
    <col min="8452" max="8454" width="11.7109375" style="38" customWidth="1"/>
    <col min="8455" max="8456" width="9.140625" style="38"/>
    <col min="8457" max="8457" width="13.140625" style="38" customWidth="1"/>
    <col min="8458" max="8704" width="9.140625" style="38"/>
    <col min="8705" max="8705" width="4.42578125" style="38" customWidth="1"/>
    <col min="8706" max="8706" width="48.42578125" style="38" customWidth="1"/>
    <col min="8707" max="8707" width="5.5703125" style="38" customWidth="1"/>
    <col min="8708" max="8710" width="11.7109375" style="38" customWidth="1"/>
    <col min="8711" max="8712" width="9.140625" style="38"/>
    <col min="8713" max="8713" width="13.140625" style="38" customWidth="1"/>
    <col min="8714" max="8960" width="9.140625" style="38"/>
    <col min="8961" max="8961" width="4.42578125" style="38" customWidth="1"/>
    <col min="8962" max="8962" width="48.42578125" style="38" customWidth="1"/>
    <col min="8963" max="8963" width="5.5703125" style="38" customWidth="1"/>
    <col min="8964" max="8966" width="11.7109375" style="38" customWidth="1"/>
    <col min="8967" max="8968" width="9.140625" style="38"/>
    <col min="8969" max="8969" width="13.140625" style="38" customWidth="1"/>
    <col min="8970" max="9216" width="9.140625" style="38"/>
    <col min="9217" max="9217" width="4.42578125" style="38" customWidth="1"/>
    <col min="9218" max="9218" width="48.42578125" style="38" customWidth="1"/>
    <col min="9219" max="9219" width="5.5703125" style="38" customWidth="1"/>
    <col min="9220" max="9222" width="11.7109375" style="38" customWidth="1"/>
    <col min="9223" max="9224" width="9.140625" style="38"/>
    <col min="9225" max="9225" width="13.140625" style="38" customWidth="1"/>
    <col min="9226" max="9472" width="9.140625" style="38"/>
    <col min="9473" max="9473" width="4.42578125" style="38" customWidth="1"/>
    <col min="9474" max="9474" width="48.42578125" style="38" customWidth="1"/>
    <col min="9475" max="9475" width="5.5703125" style="38" customWidth="1"/>
    <col min="9476" max="9478" width="11.7109375" style="38" customWidth="1"/>
    <col min="9479" max="9480" width="9.140625" style="38"/>
    <col min="9481" max="9481" width="13.140625" style="38" customWidth="1"/>
    <col min="9482" max="9728" width="9.140625" style="38"/>
    <col min="9729" max="9729" width="4.42578125" style="38" customWidth="1"/>
    <col min="9730" max="9730" width="48.42578125" style="38" customWidth="1"/>
    <col min="9731" max="9731" width="5.5703125" style="38" customWidth="1"/>
    <col min="9732" max="9734" width="11.7109375" style="38" customWidth="1"/>
    <col min="9735" max="9736" width="9.140625" style="38"/>
    <col min="9737" max="9737" width="13.140625" style="38" customWidth="1"/>
    <col min="9738" max="9984" width="9.140625" style="38"/>
    <col min="9985" max="9985" width="4.42578125" style="38" customWidth="1"/>
    <col min="9986" max="9986" width="48.42578125" style="38" customWidth="1"/>
    <col min="9987" max="9987" width="5.5703125" style="38" customWidth="1"/>
    <col min="9988" max="9990" width="11.7109375" style="38" customWidth="1"/>
    <col min="9991" max="9992" width="9.140625" style="38"/>
    <col min="9993" max="9993" width="13.140625" style="38" customWidth="1"/>
    <col min="9994" max="10240" width="9.140625" style="38"/>
    <col min="10241" max="10241" width="4.42578125" style="38" customWidth="1"/>
    <col min="10242" max="10242" width="48.42578125" style="38" customWidth="1"/>
    <col min="10243" max="10243" width="5.5703125" style="38" customWidth="1"/>
    <col min="10244" max="10246" width="11.7109375" style="38" customWidth="1"/>
    <col min="10247" max="10248" width="9.140625" style="38"/>
    <col min="10249" max="10249" width="13.140625" style="38" customWidth="1"/>
    <col min="10250" max="10496" width="9.140625" style="38"/>
    <col min="10497" max="10497" width="4.42578125" style="38" customWidth="1"/>
    <col min="10498" max="10498" width="48.42578125" style="38" customWidth="1"/>
    <col min="10499" max="10499" width="5.5703125" style="38" customWidth="1"/>
    <col min="10500" max="10502" width="11.7109375" style="38" customWidth="1"/>
    <col min="10503" max="10504" width="9.140625" style="38"/>
    <col min="10505" max="10505" width="13.140625" style="38" customWidth="1"/>
    <col min="10506" max="10752" width="9.140625" style="38"/>
    <col min="10753" max="10753" width="4.42578125" style="38" customWidth="1"/>
    <col min="10754" max="10754" width="48.42578125" style="38" customWidth="1"/>
    <col min="10755" max="10755" width="5.5703125" style="38" customWidth="1"/>
    <col min="10756" max="10758" width="11.7109375" style="38" customWidth="1"/>
    <col min="10759" max="10760" width="9.140625" style="38"/>
    <col min="10761" max="10761" width="13.140625" style="38" customWidth="1"/>
    <col min="10762" max="11008" width="9.140625" style="38"/>
    <col min="11009" max="11009" width="4.42578125" style="38" customWidth="1"/>
    <col min="11010" max="11010" width="48.42578125" style="38" customWidth="1"/>
    <col min="11011" max="11011" width="5.5703125" style="38" customWidth="1"/>
    <col min="11012" max="11014" width="11.7109375" style="38" customWidth="1"/>
    <col min="11015" max="11016" width="9.140625" style="38"/>
    <col min="11017" max="11017" width="13.140625" style="38" customWidth="1"/>
    <col min="11018" max="11264" width="9.140625" style="38"/>
    <col min="11265" max="11265" width="4.42578125" style="38" customWidth="1"/>
    <col min="11266" max="11266" width="48.42578125" style="38" customWidth="1"/>
    <col min="11267" max="11267" width="5.5703125" style="38" customWidth="1"/>
    <col min="11268" max="11270" width="11.7109375" style="38" customWidth="1"/>
    <col min="11271" max="11272" width="9.140625" style="38"/>
    <col min="11273" max="11273" width="13.140625" style="38" customWidth="1"/>
    <col min="11274" max="11520" width="9.140625" style="38"/>
    <col min="11521" max="11521" width="4.42578125" style="38" customWidth="1"/>
    <col min="11522" max="11522" width="48.42578125" style="38" customWidth="1"/>
    <col min="11523" max="11523" width="5.5703125" style="38" customWidth="1"/>
    <col min="11524" max="11526" width="11.7109375" style="38" customWidth="1"/>
    <col min="11527" max="11528" width="9.140625" style="38"/>
    <col min="11529" max="11529" width="13.140625" style="38" customWidth="1"/>
    <col min="11530" max="11776" width="9.140625" style="38"/>
    <col min="11777" max="11777" width="4.42578125" style="38" customWidth="1"/>
    <col min="11778" max="11778" width="48.42578125" style="38" customWidth="1"/>
    <col min="11779" max="11779" width="5.5703125" style="38" customWidth="1"/>
    <col min="11780" max="11782" width="11.7109375" style="38" customWidth="1"/>
    <col min="11783" max="11784" width="9.140625" style="38"/>
    <col min="11785" max="11785" width="13.140625" style="38" customWidth="1"/>
    <col min="11786" max="12032" width="9.140625" style="38"/>
    <col min="12033" max="12033" width="4.42578125" style="38" customWidth="1"/>
    <col min="12034" max="12034" width="48.42578125" style="38" customWidth="1"/>
    <col min="12035" max="12035" width="5.5703125" style="38" customWidth="1"/>
    <col min="12036" max="12038" width="11.7109375" style="38" customWidth="1"/>
    <col min="12039" max="12040" width="9.140625" style="38"/>
    <col min="12041" max="12041" width="13.140625" style="38" customWidth="1"/>
    <col min="12042" max="12288" width="9.140625" style="38"/>
    <col min="12289" max="12289" width="4.42578125" style="38" customWidth="1"/>
    <col min="12290" max="12290" width="48.42578125" style="38" customWidth="1"/>
    <col min="12291" max="12291" width="5.5703125" style="38" customWidth="1"/>
    <col min="12292" max="12294" width="11.7109375" style="38" customWidth="1"/>
    <col min="12295" max="12296" width="9.140625" style="38"/>
    <col min="12297" max="12297" width="13.140625" style="38" customWidth="1"/>
    <col min="12298" max="12544" width="9.140625" style="38"/>
    <col min="12545" max="12545" width="4.42578125" style="38" customWidth="1"/>
    <col min="12546" max="12546" width="48.42578125" style="38" customWidth="1"/>
    <col min="12547" max="12547" width="5.5703125" style="38" customWidth="1"/>
    <col min="12548" max="12550" width="11.7109375" style="38" customWidth="1"/>
    <col min="12551" max="12552" width="9.140625" style="38"/>
    <col min="12553" max="12553" width="13.140625" style="38" customWidth="1"/>
    <col min="12554" max="12800" width="9.140625" style="38"/>
    <col min="12801" max="12801" width="4.42578125" style="38" customWidth="1"/>
    <col min="12802" max="12802" width="48.42578125" style="38" customWidth="1"/>
    <col min="12803" max="12803" width="5.5703125" style="38" customWidth="1"/>
    <col min="12804" max="12806" width="11.7109375" style="38" customWidth="1"/>
    <col min="12807" max="12808" width="9.140625" style="38"/>
    <col min="12809" max="12809" width="13.140625" style="38" customWidth="1"/>
    <col min="12810" max="13056" width="9.140625" style="38"/>
    <col min="13057" max="13057" width="4.42578125" style="38" customWidth="1"/>
    <col min="13058" max="13058" width="48.42578125" style="38" customWidth="1"/>
    <col min="13059" max="13059" width="5.5703125" style="38" customWidth="1"/>
    <col min="13060" max="13062" width="11.7109375" style="38" customWidth="1"/>
    <col min="13063" max="13064" width="9.140625" style="38"/>
    <col min="13065" max="13065" width="13.140625" style="38" customWidth="1"/>
    <col min="13066" max="13312" width="9.140625" style="38"/>
    <col min="13313" max="13313" width="4.42578125" style="38" customWidth="1"/>
    <col min="13314" max="13314" width="48.42578125" style="38" customWidth="1"/>
    <col min="13315" max="13315" width="5.5703125" style="38" customWidth="1"/>
    <col min="13316" max="13318" width="11.7109375" style="38" customWidth="1"/>
    <col min="13319" max="13320" width="9.140625" style="38"/>
    <col min="13321" max="13321" width="13.140625" style="38" customWidth="1"/>
    <col min="13322" max="13568" width="9.140625" style="38"/>
    <col min="13569" max="13569" width="4.42578125" style="38" customWidth="1"/>
    <col min="13570" max="13570" width="48.42578125" style="38" customWidth="1"/>
    <col min="13571" max="13571" width="5.5703125" style="38" customWidth="1"/>
    <col min="13572" max="13574" width="11.7109375" style="38" customWidth="1"/>
    <col min="13575" max="13576" width="9.140625" style="38"/>
    <col min="13577" max="13577" width="13.140625" style="38" customWidth="1"/>
    <col min="13578" max="13824" width="9.140625" style="38"/>
    <col min="13825" max="13825" width="4.42578125" style="38" customWidth="1"/>
    <col min="13826" max="13826" width="48.42578125" style="38" customWidth="1"/>
    <col min="13827" max="13827" width="5.5703125" style="38" customWidth="1"/>
    <col min="13828" max="13830" width="11.7109375" style="38" customWidth="1"/>
    <col min="13831" max="13832" width="9.140625" style="38"/>
    <col min="13833" max="13833" width="13.140625" style="38" customWidth="1"/>
    <col min="13834" max="14080" width="9.140625" style="38"/>
    <col min="14081" max="14081" width="4.42578125" style="38" customWidth="1"/>
    <col min="14082" max="14082" width="48.42578125" style="38" customWidth="1"/>
    <col min="14083" max="14083" width="5.5703125" style="38" customWidth="1"/>
    <col min="14084" max="14086" width="11.7109375" style="38" customWidth="1"/>
    <col min="14087" max="14088" width="9.140625" style="38"/>
    <col min="14089" max="14089" width="13.140625" style="38" customWidth="1"/>
    <col min="14090" max="14336" width="9.140625" style="38"/>
    <col min="14337" max="14337" width="4.42578125" style="38" customWidth="1"/>
    <col min="14338" max="14338" width="48.42578125" style="38" customWidth="1"/>
    <col min="14339" max="14339" width="5.5703125" style="38" customWidth="1"/>
    <col min="14340" max="14342" width="11.7109375" style="38" customWidth="1"/>
    <col min="14343" max="14344" width="9.140625" style="38"/>
    <col min="14345" max="14345" width="13.140625" style="38" customWidth="1"/>
    <col min="14346" max="14592" width="9.140625" style="38"/>
    <col min="14593" max="14593" width="4.42578125" style="38" customWidth="1"/>
    <col min="14594" max="14594" width="48.42578125" style="38" customWidth="1"/>
    <col min="14595" max="14595" width="5.5703125" style="38" customWidth="1"/>
    <col min="14596" max="14598" width="11.7109375" style="38" customWidth="1"/>
    <col min="14599" max="14600" width="9.140625" style="38"/>
    <col min="14601" max="14601" width="13.140625" style="38" customWidth="1"/>
    <col min="14602" max="14848" width="9.140625" style="38"/>
    <col min="14849" max="14849" width="4.42578125" style="38" customWidth="1"/>
    <col min="14850" max="14850" width="48.42578125" style="38" customWidth="1"/>
    <col min="14851" max="14851" width="5.5703125" style="38" customWidth="1"/>
    <col min="14852" max="14854" width="11.7109375" style="38" customWidth="1"/>
    <col min="14855" max="14856" width="9.140625" style="38"/>
    <col min="14857" max="14857" width="13.140625" style="38" customWidth="1"/>
    <col min="14858" max="15104" width="9.140625" style="38"/>
    <col min="15105" max="15105" width="4.42578125" style="38" customWidth="1"/>
    <col min="15106" max="15106" width="48.42578125" style="38" customWidth="1"/>
    <col min="15107" max="15107" width="5.5703125" style="38" customWidth="1"/>
    <col min="15108" max="15110" width="11.7109375" style="38" customWidth="1"/>
    <col min="15111" max="15112" width="9.140625" style="38"/>
    <col min="15113" max="15113" width="13.140625" style="38" customWidth="1"/>
    <col min="15114" max="15360" width="9.140625" style="38"/>
    <col min="15361" max="15361" width="4.42578125" style="38" customWidth="1"/>
    <col min="15362" max="15362" width="48.42578125" style="38" customWidth="1"/>
    <col min="15363" max="15363" width="5.5703125" style="38" customWidth="1"/>
    <col min="15364" max="15366" width="11.7109375" style="38" customWidth="1"/>
    <col min="15367" max="15368" width="9.140625" style="38"/>
    <col min="15369" max="15369" width="13.140625" style="38" customWidth="1"/>
    <col min="15370" max="15616" width="9.140625" style="38"/>
    <col min="15617" max="15617" width="4.42578125" style="38" customWidth="1"/>
    <col min="15618" max="15618" width="48.42578125" style="38" customWidth="1"/>
    <col min="15619" max="15619" width="5.5703125" style="38" customWidth="1"/>
    <col min="15620" max="15622" width="11.7109375" style="38" customWidth="1"/>
    <col min="15623" max="15624" width="9.140625" style="38"/>
    <col min="15625" max="15625" width="13.140625" style="38" customWidth="1"/>
    <col min="15626" max="15872" width="9.140625" style="38"/>
    <col min="15873" max="15873" width="4.42578125" style="38" customWidth="1"/>
    <col min="15874" max="15874" width="48.42578125" style="38" customWidth="1"/>
    <col min="15875" max="15875" width="5.5703125" style="38" customWidth="1"/>
    <col min="15876" max="15878" width="11.7109375" style="38" customWidth="1"/>
    <col min="15879" max="15880" width="9.140625" style="38"/>
    <col min="15881" max="15881" width="13.140625" style="38" customWidth="1"/>
    <col min="15882" max="16128" width="9.140625" style="38"/>
    <col min="16129" max="16129" width="4.42578125" style="38" customWidth="1"/>
    <col min="16130" max="16130" width="48.42578125" style="38" customWidth="1"/>
    <col min="16131" max="16131" width="5.5703125" style="38" customWidth="1"/>
    <col min="16132" max="16134" width="11.7109375" style="38" customWidth="1"/>
    <col min="16135" max="16136" width="9.140625" style="38"/>
    <col min="16137" max="16137" width="13.140625" style="38" customWidth="1"/>
    <col min="16138" max="16384" width="9.140625" style="38"/>
  </cols>
  <sheetData>
    <row r="2" spans="1:6">
      <c r="A2" s="33" t="s">
        <v>169</v>
      </c>
      <c r="B2" s="34" t="s">
        <v>8</v>
      </c>
      <c r="C2" s="35" t="s">
        <v>12</v>
      </c>
      <c r="D2" s="36" t="s">
        <v>9</v>
      </c>
      <c r="E2" s="33" t="s">
        <v>10</v>
      </c>
      <c r="F2" s="33" t="s">
        <v>11</v>
      </c>
    </row>
    <row r="4" spans="1:6">
      <c r="B4" s="40" t="s">
        <v>23</v>
      </c>
      <c r="E4" s="43"/>
      <c r="F4" s="37"/>
    </row>
    <row r="5" spans="1:6">
      <c r="E5" s="43"/>
      <c r="F5" s="37"/>
    </row>
    <row r="6" spans="1:6" ht="47.25">
      <c r="A6" s="44" t="s">
        <v>0</v>
      </c>
      <c r="B6" s="45" t="s">
        <v>24</v>
      </c>
      <c r="C6" s="46" t="s">
        <v>3</v>
      </c>
      <c r="D6" s="47">
        <v>4</v>
      </c>
      <c r="E6" s="43"/>
      <c r="F6" s="48">
        <f>E6*D6</f>
        <v>0</v>
      </c>
    </row>
    <row r="7" spans="1:6">
      <c r="E7" s="43"/>
      <c r="F7" s="37"/>
    </row>
    <row r="8" spans="1:6" ht="47.25">
      <c r="A8" s="44" t="s">
        <v>1</v>
      </c>
      <c r="B8" s="45" t="s">
        <v>143</v>
      </c>
      <c r="C8" s="46" t="s">
        <v>34</v>
      </c>
      <c r="D8" s="47">
        <v>72</v>
      </c>
      <c r="E8" s="43"/>
      <c r="F8" s="48">
        <f>E8*D8</f>
        <v>0</v>
      </c>
    </row>
    <row r="9" spans="1:6">
      <c r="E9" s="43"/>
      <c r="F9" s="37"/>
    </row>
    <row r="10" spans="1:6" ht="78.75">
      <c r="A10" s="44" t="s">
        <v>2</v>
      </c>
      <c r="B10" s="45" t="s">
        <v>144</v>
      </c>
      <c r="C10" s="46" t="s">
        <v>34</v>
      </c>
      <c r="D10" s="47">
        <v>72</v>
      </c>
      <c r="E10" s="43"/>
      <c r="F10" s="48">
        <f>E10*D10</f>
        <v>0</v>
      </c>
    </row>
    <row r="11" spans="1:6">
      <c r="E11" s="43"/>
      <c r="F11" s="37"/>
    </row>
    <row r="12" spans="1:6" ht="48" thickBot="1">
      <c r="A12" s="49" t="s">
        <v>13</v>
      </c>
      <c r="B12" s="50" t="s">
        <v>145</v>
      </c>
      <c r="C12" s="51" t="s">
        <v>34</v>
      </c>
      <c r="D12" s="52">
        <v>15</v>
      </c>
      <c r="E12" s="53"/>
      <c r="F12" s="54">
        <f>E12*D12</f>
        <v>0</v>
      </c>
    </row>
    <row r="13" spans="1:6" ht="17.25" thickTop="1" thickBot="1">
      <c r="A13" s="44"/>
      <c r="B13" s="55" t="s">
        <v>28</v>
      </c>
      <c r="C13" s="46"/>
      <c r="D13" s="52"/>
      <c r="E13" s="53"/>
      <c r="F13" s="56">
        <f>SUM(F6:F12)</f>
        <v>0</v>
      </c>
    </row>
    <row r="14" spans="1:6" ht="16.5" thickTop="1">
      <c r="E14" s="43"/>
      <c r="F14" s="37"/>
    </row>
    <row r="15" spans="1:6">
      <c r="E15" s="43"/>
      <c r="F15" s="37"/>
    </row>
    <row r="16" spans="1:6" ht="31.5">
      <c r="B16" s="57" t="s">
        <v>25</v>
      </c>
      <c r="E16" s="43"/>
      <c r="F16" s="37"/>
    </row>
    <row r="17" spans="1:6">
      <c r="B17" s="57"/>
      <c r="E17" s="43"/>
      <c r="F17" s="37"/>
    </row>
    <row r="18" spans="1:6" ht="68.25" customHeight="1">
      <c r="A18" s="44" t="s">
        <v>0</v>
      </c>
      <c r="B18" s="45" t="s">
        <v>146</v>
      </c>
      <c r="C18" s="46" t="s">
        <v>37</v>
      </c>
      <c r="D18" s="47">
        <v>12</v>
      </c>
      <c r="E18" s="43"/>
      <c r="F18" s="48">
        <f>E18*D18</f>
        <v>0</v>
      </c>
    </row>
    <row r="19" spans="1:6">
      <c r="E19" s="43"/>
      <c r="F19" s="37"/>
    </row>
    <row r="20" spans="1:6" ht="158.25" thickBot="1">
      <c r="A20" s="49" t="s">
        <v>1</v>
      </c>
      <c r="B20" s="50" t="s">
        <v>170</v>
      </c>
      <c r="C20" s="51" t="s">
        <v>34</v>
      </c>
      <c r="D20" s="52">
        <v>87</v>
      </c>
      <c r="E20" s="53"/>
      <c r="F20" s="54">
        <f>E20*D20</f>
        <v>0</v>
      </c>
    </row>
    <row r="21" spans="1:6" ht="33" thickTop="1" thickBot="1">
      <c r="A21" s="44"/>
      <c r="B21" s="55" t="s">
        <v>29</v>
      </c>
      <c r="C21" s="46"/>
      <c r="D21" s="52"/>
      <c r="E21" s="53"/>
      <c r="F21" s="56">
        <f>SUM(F18:F20)</f>
        <v>0</v>
      </c>
    </row>
    <row r="22" spans="1:6" ht="36.75" customHeight="1" thickTop="1">
      <c r="A22" s="44"/>
      <c r="B22" s="45"/>
      <c r="C22" s="46"/>
      <c r="D22" s="47"/>
      <c r="E22" s="43"/>
      <c r="F22" s="48"/>
    </row>
    <row r="23" spans="1:6">
      <c r="B23" s="40" t="s">
        <v>26</v>
      </c>
      <c r="E23" s="43"/>
      <c r="F23" s="37"/>
    </row>
    <row r="24" spans="1:6">
      <c r="E24" s="43"/>
      <c r="F24" s="37"/>
    </row>
    <row r="25" spans="1:6" ht="189">
      <c r="A25" s="58" t="s">
        <v>0</v>
      </c>
      <c r="B25" s="176" t="s">
        <v>176</v>
      </c>
      <c r="C25" s="46" t="s">
        <v>34</v>
      </c>
      <c r="D25" s="37">
        <v>60</v>
      </c>
      <c r="E25" s="37"/>
      <c r="F25" s="37">
        <f>D25*E25</f>
        <v>0</v>
      </c>
    </row>
    <row r="26" spans="1:6" ht="171.75" customHeight="1">
      <c r="A26" s="58"/>
      <c r="B26" s="176"/>
      <c r="C26" s="46"/>
      <c r="D26" s="37"/>
      <c r="E26" s="37"/>
      <c r="F26" s="37"/>
    </row>
    <row r="27" spans="1:6">
      <c r="A27" s="45"/>
      <c r="B27" s="45"/>
      <c r="C27" s="46"/>
      <c r="D27" s="47"/>
      <c r="E27" s="43"/>
      <c r="F27" s="48"/>
    </row>
    <row r="28" spans="1:6" ht="51.75" customHeight="1">
      <c r="A28" s="58" t="s">
        <v>1</v>
      </c>
      <c r="B28" s="45" t="s">
        <v>177</v>
      </c>
      <c r="C28" s="46" t="s">
        <v>34</v>
      </c>
      <c r="D28" s="37">
        <v>60</v>
      </c>
      <c r="E28" s="37"/>
      <c r="F28" s="37">
        <f>D28*E28</f>
        <v>0</v>
      </c>
    </row>
    <row r="29" spans="1:6" ht="243.75" customHeight="1">
      <c r="A29" s="58"/>
      <c r="B29" s="45"/>
      <c r="C29" s="46"/>
      <c r="D29" s="37"/>
      <c r="E29" s="37"/>
      <c r="F29" s="37"/>
    </row>
    <row r="30" spans="1:6">
      <c r="A30" s="45"/>
      <c r="B30" s="45"/>
      <c r="C30" s="46"/>
      <c r="D30" s="47"/>
      <c r="E30" s="43"/>
      <c r="F30" s="48"/>
    </row>
    <row r="31" spans="1:6" ht="64.5" customHeight="1">
      <c r="A31" s="58" t="s">
        <v>2</v>
      </c>
      <c r="B31" s="45" t="s">
        <v>178</v>
      </c>
      <c r="C31" s="46" t="s">
        <v>34</v>
      </c>
      <c r="D31" s="37">
        <v>60</v>
      </c>
      <c r="E31" s="37"/>
      <c r="F31" s="37">
        <f>D31*E31</f>
        <v>0</v>
      </c>
    </row>
    <row r="32" spans="1:6" ht="196.5" customHeight="1">
      <c r="A32" s="58"/>
      <c r="B32" s="45"/>
      <c r="C32" s="46"/>
      <c r="D32" s="37"/>
      <c r="E32" s="37"/>
      <c r="F32" s="37"/>
    </row>
    <row r="33" spans="1:6">
      <c r="A33" s="45"/>
      <c r="B33" s="45"/>
      <c r="C33" s="46"/>
      <c r="D33" s="47"/>
      <c r="E33" s="43"/>
      <c r="F33" s="48"/>
    </row>
    <row r="34" spans="1:6" ht="110.25">
      <c r="A34" s="58" t="s">
        <v>13</v>
      </c>
      <c r="B34" s="45" t="s">
        <v>33</v>
      </c>
      <c r="C34" s="46" t="s">
        <v>34</v>
      </c>
      <c r="D34" s="37">
        <v>130</v>
      </c>
      <c r="E34" s="37"/>
      <c r="F34" s="37">
        <f>D34*E34</f>
        <v>0</v>
      </c>
    </row>
    <row r="35" spans="1:6">
      <c r="A35" s="45"/>
      <c r="B35" s="45"/>
      <c r="C35" s="46"/>
      <c r="D35" s="47"/>
      <c r="E35" s="43"/>
      <c r="F35" s="48"/>
    </row>
    <row r="36" spans="1:6" ht="47.25">
      <c r="A36" s="45" t="s">
        <v>32</v>
      </c>
      <c r="B36" s="45" t="s">
        <v>142</v>
      </c>
      <c r="C36" s="46"/>
      <c r="D36" s="47"/>
      <c r="E36" s="43"/>
      <c r="F36" s="37"/>
    </row>
    <row r="37" spans="1:6" ht="19.5" thickBot="1">
      <c r="A37" s="50"/>
      <c r="B37" s="50" t="s">
        <v>35</v>
      </c>
      <c r="C37" s="51" t="s">
        <v>34</v>
      </c>
      <c r="D37" s="52">
        <v>2</v>
      </c>
      <c r="E37" s="53"/>
      <c r="F37" s="54">
        <f>E37*D37</f>
        <v>0</v>
      </c>
    </row>
    <row r="38" spans="1:6" ht="17.25" thickTop="1" thickBot="1">
      <c r="A38" s="59"/>
      <c r="B38" s="60" t="s">
        <v>19</v>
      </c>
      <c r="C38" s="61"/>
      <c r="D38" s="62"/>
      <c r="E38" s="63"/>
      <c r="F38" s="63">
        <f>SUM(F25:F37)</f>
        <v>0</v>
      </c>
    </row>
    <row r="39" spans="1:6" ht="16.5" thickTop="1">
      <c r="A39" s="59"/>
      <c r="B39" s="60"/>
      <c r="C39" s="61"/>
      <c r="D39" s="64"/>
      <c r="E39" s="65"/>
      <c r="F39" s="65"/>
    </row>
    <row r="40" spans="1:6">
      <c r="A40" s="59"/>
      <c r="B40" s="60"/>
      <c r="C40" s="61"/>
      <c r="D40" s="64"/>
      <c r="E40" s="65"/>
      <c r="F40" s="65"/>
    </row>
    <row r="41" spans="1:6">
      <c r="A41" s="44"/>
      <c r="B41" s="66" t="s">
        <v>147</v>
      </c>
      <c r="C41" s="38"/>
      <c r="D41" s="38"/>
      <c r="E41" s="38"/>
      <c r="F41" s="38"/>
    </row>
    <row r="42" spans="1:6">
      <c r="A42" s="44"/>
      <c r="B42" s="66"/>
      <c r="C42" s="46"/>
      <c r="D42" s="47"/>
      <c r="E42" s="43"/>
      <c r="F42" s="65"/>
    </row>
    <row r="43" spans="1:6" ht="94.5">
      <c r="A43" s="45" t="s">
        <v>0</v>
      </c>
      <c r="B43" s="45" t="s">
        <v>171</v>
      </c>
      <c r="C43" s="46" t="s">
        <v>34</v>
      </c>
      <c r="D43" s="47">
        <v>87</v>
      </c>
      <c r="E43" s="43"/>
      <c r="F43" s="48">
        <f>E43*D43</f>
        <v>0</v>
      </c>
    </row>
    <row r="44" spans="1:6">
      <c r="A44" s="45"/>
      <c r="B44" s="45"/>
      <c r="C44" s="46"/>
      <c r="D44" s="47"/>
      <c r="E44" s="43"/>
      <c r="F44" s="48"/>
    </row>
    <row r="45" spans="1:6" ht="47.25">
      <c r="A45" s="45" t="s">
        <v>1</v>
      </c>
      <c r="B45" s="45" t="s">
        <v>172</v>
      </c>
      <c r="C45" s="46" t="s">
        <v>34</v>
      </c>
      <c r="D45" s="47">
        <v>87</v>
      </c>
      <c r="E45" s="43"/>
      <c r="F45" s="48">
        <f>E45*D45</f>
        <v>0</v>
      </c>
    </row>
    <row r="46" spans="1:6">
      <c r="A46" s="45"/>
      <c r="B46" s="45"/>
      <c r="C46" s="46"/>
      <c r="D46" s="47"/>
      <c r="E46" s="43"/>
      <c r="F46" s="48"/>
    </row>
    <row r="47" spans="1:6" ht="32.25" thickBot="1">
      <c r="A47" s="50" t="s">
        <v>2</v>
      </c>
      <c r="B47" s="50" t="s">
        <v>38</v>
      </c>
      <c r="C47" s="51" t="s">
        <v>34</v>
      </c>
      <c r="D47" s="52">
        <v>87</v>
      </c>
      <c r="E47" s="53"/>
      <c r="F47" s="54">
        <f>E47*D47</f>
        <v>0</v>
      </c>
    </row>
    <row r="48" spans="1:6" ht="17.25" thickTop="1" thickBot="1">
      <c r="B48" s="67" t="s">
        <v>18</v>
      </c>
      <c r="D48" s="68"/>
      <c r="E48" s="53"/>
      <c r="F48" s="63">
        <f>SUM(F43:F47)</f>
        <v>0</v>
      </c>
    </row>
    <row r="49" spans="1:6" ht="16.5" thickTop="1">
      <c r="B49" s="67"/>
      <c r="E49" s="43"/>
      <c r="F49" s="65"/>
    </row>
    <row r="50" spans="1:6">
      <c r="B50" s="67"/>
      <c r="E50" s="43"/>
      <c r="F50" s="65"/>
    </row>
    <row r="51" spans="1:6">
      <c r="A51" s="45"/>
      <c r="B51" s="66" t="s">
        <v>148</v>
      </c>
      <c r="E51" s="43"/>
      <c r="F51" s="37"/>
    </row>
    <row r="52" spans="1:6">
      <c r="A52" s="45"/>
      <c r="E52" s="43"/>
      <c r="F52" s="37"/>
    </row>
    <row r="53" spans="1:6" ht="126">
      <c r="A53" s="45" t="s">
        <v>0</v>
      </c>
      <c r="B53" s="45" t="s">
        <v>173</v>
      </c>
      <c r="C53" s="46"/>
      <c r="D53" s="47"/>
      <c r="E53" s="43"/>
      <c r="F53" s="37"/>
    </row>
    <row r="54" spans="1:6" ht="18.75">
      <c r="A54" s="44"/>
      <c r="B54" s="45" t="s">
        <v>36</v>
      </c>
      <c r="C54" s="46" t="s">
        <v>34</v>
      </c>
      <c r="D54" s="47">
        <v>87</v>
      </c>
      <c r="E54" s="43"/>
      <c r="F54" s="48">
        <f>E54*D54</f>
        <v>0</v>
      </c>
    </row>
    <row r="55" spans="1:6" ht="16.5" thickBot="1">
      <c r="A55" s="49"/>
      <c r="B55" s="50" t="s">
        <v>16</v>
      </c>
      <c r="C55" s="51" t="s">
        <v>17</v>
      </c>
      <c r="D55" s="52">
        <v>80</v>
      </c>
      <c r="E55" s="53"/>
      <c r="F55" s="54">
        <f>E55*D55</f>
        <v>0</v>
      </c>
    </row>
    <row r="56" spans="1:6" ht="17.25" thickTop="1" thickBot="1">
      <c r="A56" s="44"/>
      <c r="B56" s="67" t="s">
        <v>20</v>
      </c>
      <c r="C56" s="46"/>
      <c r="D56" s="52"/>
      <c r="E56" s="53"/>
      <c r="F56" s="63">
        <f>SUM(F53:F55)</f>
        <v>0</v>
      </c>
    </row>
    <row r="57" spans="1:6" ht="16.5" thickTop="1">
      <c r="B57" s="67"/>
      <c r="E57" s="43"/>
      <c r="F57" s="37"/>
    </row>
    <row r="58" spans="1:6">
      <c r="B58" s="67"/>
      <c r="E58" s="43"/>
      <c r="F58" s="37"/>
    </row>
    <row r="59" spans="1:6">
      <c r="A59" s="44"/>
      <c r="B59" s="66" t="s">
        <v>149</v>
      </c>
      <c r="E59" s="43"/>
      <c r="F59" s="37"/>
    </row>
    <row r="60" spans="1:6">
      <c r="E60" s="43"/>
      <c r="F60" s="37"/>
    </row>
    <row r="61" spans="1:6" ht="31.5">
      <c r="A61" s="45" t="s">
        <v>0</v>
      </c>
      <c r="B61" s="45" t="s">
        <v>14</v>
      </c>
      <c r="C61" s="46"/>
      <c r="D61" s="47"/>
      <c r="E61" s="43"/>
      <c r="F61" s="37"/>
    </row>
    <row r="62" spans="1:6" ht="16.5" thickBot="1">
      <c r="A62" s="49"/>
      <c r="B62" s="50" t="s">
        <v>15</v>
      </c>
      <c r="C62" s="51" t="s">
        <v>3</v>
      </c>
      <c r="D62" s="52">
        <v>4</v>
      </c>
      <c r="E62" s="53"/>
      <c r="F62" s="54">
        <f>E62*D62</f>
        <v>0</v>
      </c>
    </row>
    <row r="63" spans="1:6" ht="17.25" thickTop="1" thickBot="1">
      <c r="A63" s="44"/>
      <c r="B63" s="60" t="s">
        <v>21</v>
      </c>
      <c r="D63" s="68"/>
      <c r="E63" s="53"/>
      <c r="F63" s="63">
        <f>SUM(F62:F62)</f>
        <v>0</v>
      </c>
    </row>
    <row r="64" spans="1:6" ht="16.5" thickTop="1">
      <c r="A64" s="44"/>
      <c r="B64" s="60"/>
      <c r="E64" s="43"/>
      <c r="F64" s="65"/>
    </row>
    <row r="65" spans="1:6">
      <c r="A65" s="44"/>
      <c r="B65" s="60"/>
      <c r="E65" s="43"/>
      <c r="F65" s="65"/>
    </row>
    <row r="66" spans="1:6">
      <c r="A66" s="45"/>
      <c r="B66" s="40" t="s">
        <v>150</v>
      </c>
      <c r="C66" s="46"/>
      <c r="D66" s="47"/>
      <c r="E66" s="43"/>
      <c r="F66" s="37"/>
    </row>
    <row r="67" spans="1:6" ht="12.75" customHeight="1">
      <c r="A67" s="45"/>
      <c r="E67" s="43"/>
      <c r="F67" s="37"/>
    </row>
    <row r="68" spans="1:6">
      <c r="A68" s="45" t="s">
        <v>0</v>
      </c>
      <c r="B68" s="45" t="s">
        <v>39</v>
      </c>
      <c r="C68" s="46" t="s">
        <v>174</v>
      </c>
      <c r="D68" s="47">
        <v>75</v>
      </c>
      <c r="E68" s="43"/>
      <c r="F68" s="48">
        <f>E68*D68</f>
        <v>0</v>
      </c>
    </row>
    <row r="69" spans="1:6">
      <c r="A69" s="45"/>
      <c r="B69" s="45"/>
      <c r="C69" s="46"/>
      <c r="D69" s="47"/>
      <c r="E69" s="43"/>
      <c r="F69" s="48"/>
    </row>
    <row r="70" spans="1:6" ht="47.25">
      <c r="A70" s="45" t="s">
        <v>1</v>
      </c>
      <c r="B70" s="45" t="s">
        <v>40</v>
      </c>
      <c r="C70" s="46" t="s">
        <v>175</v>
      </c>
      <c r="D70" s="47">
        <v>75</v>
      </c>
      <c r="E70" s="43"/>
      <c r="F70" s="48">
        <f>E70*D70</f>
        <v>0</v>
      </c>
    </row>
    <row r="71" spans="1:6">
      <c r="A71" s="45"/>
      <c r="B71" s="45"/>
      <c r="C71" s="46"/>
      <c r="D71" s="47"/>
      <c r="E71" s="43"/>
      <c r="F71" s="48"/>
    </row>
    <row r="72" spans="1:6" ht="113.25">
      <c r="A72" s="45" t="s">
        <v>2</v>
      </c>
      <c r="B72" s="45" t="s">
        <v>163</v>
      </c>
      <c r="C72" s="46" t="s">
        <v>34</v>
      </c>
      <c r="D72" s="47">
        <v>190</v>
      </c>
      <c r="E72" s="43"/>
      <c r="F72" s="48">
        <f>E72*D72</f>
        <v>0</v>
      </c>
    </row>
    <row r="73" spans="1:6">
      <c r="A73" s="45"/>
      <c r="B73" s="45"/>
      <c r="C73" s="46"/>
      <c r="D73" s="47"/>
      <c r="E73" s="43"/>
      <c r="F73" s="48"/>
    </row>
    <row r="74" spans="1:6" ht="114.75" customHeight="1">
      <c r="A74" s="135" t="s">
        <v>13</v>
      </c>
      <c r="B74" s="135" t="s">
        <v>164</v>
      </c>
      <c r="C74" s="137" t="s">
        <v>34</v>
      </c>
      <c r="D74" s="138">
        <v>25</v>
      </c>
      <c r="E74" s="139"/>
      <c r="F74" s="140">
        <f>E74*D74</f>
        <v>0</v>
      </c>
    </row>
    <row r="75" spans="1:6">
      <c r="A75" s="135"/>
      <c r="B75" s="135"/>
      <c r="C75" s="137"/>
      <c r="D75" s="138"/>
      <c r="E75" s="139"/>
      <c r="F75" s="140"/>
    </row>
    <row r="76" spans="1:6" ht="145.5" thickBot="1">
      <c r="A76" s="50" t="s">
        <v>32</v>
      </c>
      <c r="B76" s="50" t="s">
        <v>165</v>
      </c>
      <c r="C76" s="51" t="s">
        <v>34</v>
      </c>
      <c r="D76" s="52">
        <v>20</v>
      </c>
      <c r="E76" s="53"/>
      <c r="F76" s="54">
        <f>E76*D76</f>
        <v>0</v>
      </c>
    </row>
    <row r="77" spans="1:6" ht="33" thickTop="1" thickBot="1">
      <c r="A77" s="59"/>
      <c r="B77" s="60" t="s">
        <v>27</v>
      </c>
      <c r="C77" s="61"/>
      <c r="D77" s="62"/>
      <c r="E77" s="63"/>
      <c r="F77" s="63">
        <f>SUM(F68:F74)</f>
        <v>0</v>
      </c>
    </row>
    <row r="78" spans="1:6" ht="16.5" thickTop="1">
      <c r="A78" s="38"/>
      <c r="B78" s="38"/>
      <c r="E78" s="38"/>
      <c r="F78" s="38"/>
    </row>
    <row r="79" spans="1:6">
      <c r="A79" s="135"/>
      <c r="B79" s="141"/>
      <c r="C79" s="137"/>
      <c r="D79" s="138"/>
      <c r="E79" s="139"/>
      <c r="F79" s="142"/>
    </row>
    <row r="80" spans="1:6">
      <c r="A80" s="135"/>
      <c r="B80" s="143"/>
      <c r="C80" s="144"/>
      <c r="D80" s="145"/>
      <c r="E80" s="139"/>
      <c r="F80" s="142"/>
    </row>
    <row r="81" spans="1:6">
      <c r="A81" s="135"/>
      <c r="B81" s="136"/>
      <c r="C81" s="146"/>
      <c r="D81" s="146"/>
      <c r="E81" s="146"/>
      <c r="F81" s="146"/>
    </row>
    <row r="82" spans="1:6">
      <c r="A82" s="143"/>
      <c r="B82" s="147"/>
      <c r="C82" s="137"/>
      <c r="D82" s="138"/>
      <c r="E82" s="139"/>
      <c r="F82" s="140"/>
    </row>
    <row r="83" spans="1:6">
      <c r="A83" s="143"/>
      <c r="B83" s="147"/>
      <c r="C83" s="137"/>
      <c r="D83" s="138"/>
      <c r="E83" s="139"/>
      <c r="F83" s="140"/>
    </row>
    <row r="84" spans="1:6">
      <c r="A84" s="143"/>
      <c r="B84" s="147"/>
      <c r="C84" s="137"/>
      <c r="D84" s="138"/>
      <c r="E84" s="139"/>
      <c r="F84" s="140"/>
    </row>
    <row r="85" spans="1:6">
      <c r="A85" s="143"/>
      <c r="B85" s="147"/>
      <c r="C85" s="137"/>
      <c r="D85" s="138"/>
      <c r="E85" s="139"/>
      <c r="F85" s="140"/>
    </row>
    <row r="86" spans="1:6">
      <c r="A86" s="143"/>
      <c r="B86" s="147"/>
      <c r="C86" s="137"/>
      <c r="D86" s="138"/>
      <c r="E86" s="139"/>
      <c r="F86" s="140"/>
    </row>
    <row r="87" spans="1:6">
      <c r="A87" s="143"/>
      <c r="B87" s="147"/>
      <c r="C87" s="137"/>
      <c r="D87" s="138"/>
      <c r="E87" s="139"/>
      <c r="F87" s="140"/>
    </row>
    <row r="88" spans="1:6">
      <c r="A88" s="143"/>
      <c r="B88" s="147"/>
      <c r="C88" s="137"/>
      <c r="D88" s="138"/>
      <c r="E88" s="139"/>
      <c r="F88" s="140"/>
    </row>
    <row r="89" spans="1:6">
      <c r="A89" s="143"/>
      <c r="B89" s="147"/>
      <c r="C89" s="137"/>
      <c r="D89" s="138"/>
      <c r="E89" s="139"/>
      <c r="F89" s="140"/>
    </row>
    <row r="90" spans="1:6">
      <c r="A90" s="143"/>
      <c r="B90" s="147"/>
      <c r="C90" s="137"/>
      <c r="D90" s="138"/>
      <c r="E90" s="139"/>
      <c r="F90" s="140"/>
    </row>
    <row r="91" spans="1:6">
      <c r="A91" s="148"/>
      <c r="B91" s="149"/>
      <c r="C91" s="150"/>
      <c r="D91" s="151"/>
      <c r="E91" s="152"/>
      <c r="F91" s="152"/>
    </row>
    <row r="92" spans="1:6">
      <c r="A92" s="153"/>
      <c r="B92" s="143"/>
      <c r="C92" s="144"/>
      <c r="D92" s="145"/>
      <c r="E92" s="154"/>
      <c r="F92" s="155"/>
    </row>
    <row r="93" spans="1:6">
      <c r="F93" s="70"/>
    </row>
    <row r="94" spans="1:6">
      <c r="F94" s="70"/>
    </row>
    <row r="95" spans="1:6">
      <c r="F95" s="70"/>
    </row>
    <row r="96" spans="1:6">
      <c r="F96" s="70"/>
    </row>
    <row r="98" spans="2:2">
      <c r="B98" s="66"/>
    </row>
    <row r="100" spans="2:2">
      <c r="B100" s="72"/>
    </row>
    <row r="101" spans="2:2">
      <c r="B101" s="72"/>
    </row>
    <row r="102" spans="2:2">
      <c r="B102" s="72"/>
    </row>
    <row r="103" spans="2:2">
      <c r="B103" s="72"/>
    </row>
    <row r="104" spans="2:2">
      <c r="B104" s="72"/>
    </row>
    <row r="105" spans="2:2">
      <c r="B105" s="72"/>
    </row>
    <row r="106" spans="2:2">
      <c r="B106" s="72"/>
    </row>
    <row r="107" spans="2:2">
      <c r="B107" s="72"/>
    </row>
    <row r="108" spans="2:2">
      <c r="B108" s="72"/>
    </row>
    <row r="109" spans="2:2">
      <c r="B109" s="72"/>
    </row>
    <row r="110" spans="2:2">
      <c r="B110" s="72"/>
    </row>
    <row r="111" spans="2:2">
      <c r="B111" s="72"/>
    </row>
    <row r="112" spans="2:2">
      <c r="B112" s="72"/>
    </row>
    <row r="113" spans="2:6">
      <c r="B113" s="72"/>
    </row>
    <row r="114" spans="2:6">
      <c r="B114" s="72"/>
    </row>
    <row r="115" spans="2:6">
      <c r="B115" s="72"/>
    </row>
    <row r="116" spans="2:6">
      <c r="B116" s="73"/>
      <c r="C116" s="74"/>
      <c r="D116" s="75"/>
      <c r="E116" s="76"/>
      <c r="F116" s="77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0"/>
  <sheetViews>
    <sheetView view="pageLayout" zoomScaleNormal="100" zoomScaleSheetLayoutView="100" workbookViewId="0">
      <selection activeCell="A5" sqref="A5:F5"/>
    </sheetView>
  </sheetViews>
  <sheetFormatPr defaultRowHeight="11.25"/>
  <cols>
    <col min="1" max="1" width="9.7109375" style="98" customWidth="1"/>
    <col min="2" max="2" width="40.7109375" style="99" customWidth="1"/>
    <col min="3" max="3" width="5.7109375" style="120" customWidth="1"/>
    <col min="4" max="5" width="11.7109375" style="121" customWidth="1"/>
    <col min="6" max="6" width="14.7109375" style="121" customWidth="1"/>
    <col min="7" max="7" width="13.42578125" style="78" customWidth="1"/>
    <col min="8" max="8" width="10" style="78" customWidth="1"/>
    <col min="9" max="95" width="9.140625" style="78"/>
    <col min="96" max="96" width="8.42578125" style="78" customWidth="1"/>
    <col min="97" max="256" width="9.140625" style="78"/>
    <col min="257" max="257" width="9.7109375" style="78" customWidth="1"/>
    <col min="258" max="258" width="40.7109375" style="78" customWidth="1"/>
    <col min="259" max="259" width="5.7109375" style="78" customWidth="1"/>
    <col min="260" max="261" width="11.7109375" style="78" customWidth="1"/>
    <col min="262" max="262" width="14.7109375" style="78" customWidth="1"/>
    <col min="263" max="263" width="13.42578125" style="78" customWidth="1"/>
    <col min="264" max="264" width="10" style="78" customWidth="1"/>
    <col min="265" max="351" width="9.140625" style="78"/>
    <col min="352" max="352" width="8.42578125" style="78" customWidth="1"/>
    <col min="353" max="512" width="9.140625" style="78"/>
    <col min="513" max="513" width="9.7109375" style="78" customWidth="1"/>
    <col min="514" max="514" width="40.7109375" style="78" customWidth="1"/>
    <col min="515" max="515" width="5.7109375" style="78" customWidth="1"/>
    <col min="516" max="517" width="11.7109375" style="78" customWidth="1"/>
    <col min="518" max="518" width="14.7109375" style="78" customWidth="1"/>
    <col min="519" max="519" width="13.42578125" style="78" customWidth="1"/>
    <col min="520" max="520" width="10" style="78" customWidth="1"/>
    <col min="521" max="607" width="9.140625" style="78"/>
    <col min="608" max="608" width="8.42578125" style="78" customWidth="1"/>
    <col min="609" max="768" width="9.140625" style="78"/>
    <col min="769" max="769" width="9.7109375" style="78" customWidth="1"/>
    <col min="770" max="770" width="40.7109375" style="78" customWidth="1"/>
    <col min="771" max="771" width="5.7109375" style="78" customWidth="1"/>
    <col min="772" max="773" width="11.7109375" style="78" customWidth="1"/>
    <col min="774" max="774" width="14.7109375" style="78" customWidth="1"/>
    <col min="775" max="775" width="13.42578125" style="78" customWidth="1"/>
    <col min="776" max="776" width="10" style="78" customWidth="1"/>
    <col min="777" max="863" width="9.140625" style="78"/>
    <col min="864" max="864" width="8.42578125" style="78" customWidth="1"/>
    <col min="865" max="1024" width="9.140625" style="78"/>
    <col min="1025" max="1025" width="9.7109375" style="78" customWidth="1"/>
    <col min="1026" max="1026" width="40.7109375" style="78" customWidth="1"/>
    <col min="1027" max="1027" width="5.7109375" style="78" customWidth="1"/>
    <col min="1028" max="1029" width="11.7109375" style="78" customWidth="1"/>
    <col min="1030" max="1030" width="14.7109375" style="78" customWidth="1"/>
    <col min="1031" max="1031" width="13.42578125" style="78" customWidth="1"/>
    <col min="1032" max="1032" width="10" style="78" customWidth="1"/>
    <col min="1033" max="1119" width="9.140625" style="78"/>
    <col min="1120" max="1120" width="8.42578125" style="78" customWidth="1"/>
    <col min="1121" max="1280" width="9.140625" style="78"/>
    <col min="1281" max="1281" width="9.7109375" style="78" customWidth="1"/>
    <col min="1282" max="1282" width="40.7109375" style="78" customWidth="1"/>
    <col min="1283" max="1283" width="5.7109375" style="78" customWidth="1"/>
    <col min="1284" max="1285" width="11.7109375" style="78" customWidth="1"/>
    <col min="1286" max="1286" width="14.7109375" style="78" customWidth="1"/>
    <col min="1287" max="1287" width="13.42578125" style="78" customWidth="1"/>
    <col min="1288" max="1288" width="10" style="78" customWidth="1"/>
    <col min="1289" max="1375" width="9.140625" style="78"/>
    <col min="1376" max="1376" width="8.42578125" style="78" customWidth="1"/>
    <col min="1377" max="1536" width="9.140625" style="78"/>
    <col min="1537" max="1537" width="9.7109375" style="78" customWidth="1"/>
    <col min="1538" max="1538" width="40.7109375" style="78" customWidth="1"/>
    <col min="1539" max="1539" width="5.7109375" style="78" customWidth="1"/>
    <col min="1540" max="1541" width="11.7109375" style="78" customWidth="1"/>
    <col min="1542" max="1542" width="14.7109375" style="78" customWidth="1"/>
    <col min="1543" max="1543" width="13.42578125" style="78" customWidth="1"/>
    <col min="1544" max="1544" width="10" style="78" customWidth="1"/>
    <col min="1545" max="1631" width="9.140625" style="78"/>
    <col min="1632" max="1632" width="8.42578125" style="78" customWidth="1"/>
    <col min="1633" max="1792" width="9.140625" style="78"/>
    <col min="1793" max="1793" width="9.7109375" style="78" customWidth="1"/>
    <col min="1794" max="1794" width="40.7109375" style="78" customWidth="1"/>
    <col min="1795" max="1795" width="5.7109375" style="78" customWidth="1"/>
    <col min="1796" max="1797" width="11.7109375" style="78" customWidth="1"/>
    <col min="1798" max="1798" width="14.7109375" style="78" customWidth="1"/>
    <col min="1799" max="1799" width="13.42578125" style="78" customWidth="1"/>
    <col min="1800" max="1800" width="10" style="78" customWidth="1"/>
    <col min="1801" max="1887" width="9.140625" style="78"/>
    <col min="1888" max="1888" width="8.42578125" style="78" customWidth="1"/>
    <col min="1889" max="2048" width="9.140625" style="78"/>
    <col min="2049" max="2049" width="9.7109375" style="78" customWidth="1"/>
    <col min="2050" max="2050" width="40.7109375" style="78" customWidth="1"/>
    <col min="2051" max="2051" width="5.7109375" style="78" customWidth="1"/>
    <col min="2052" max="2053" width="11.7109375" style="78" customWidth="1"/>
    <col min="2054" max="2054" width="14.7109375" style="78" customWidth="1"/>
    <col min="2055" max="2055" width="13.42578125" style="78" customWidth="1"/>
    <col min="2056" max="2056" width="10" style="78" customWidth="1"/>
    <col min="2057" max="2143" width="9.140625" style="78"/>
    <col min="2144" max="2144" width="8.42578125" style="78" customWidth="1"/>
    <col min="2145" max="2304" width="9.140625" style="78"/>
    <col min="2305" max="2305" width="9.7109375" style="78" customWidth="1"/>
    <col min="2306" max="2306" width="40.7109375" style="78" customWidth="1"/>
    <col min="2307" max="2307" width="5.7109375" style="78" customWidth="1"/>
    <col min="2308" max="2309" width="11.7109375" style="78" customWidth="1"/>
    <col min="2310" max="2310" width="14.7109375" style="78" customWidth="1"/>
    <col min="2311" max="2311" width="13.42578125" style="78" customWidth="1"/>
    <col min="2312" max="2312" width="10" style="78" customWidth="1"/>
    <col min="2313" max="2399" width="9.140625" style="78"/>
    <col min="2400" max="2400" width="8.42578125" style="78" customWidth="1"/>
    <col min="2401" max="2560" width="9.140625" style="78"/>
    <col min="2561" max="2561" width="9.7109375" style="78" customWidth="1"/>
    <col min="2562" max="2562" width="40.7109375" style="78" customWidth="1"/>
    <col min="2563" max="2563" width="5.7109375" style="78" customWidth="1"/>
    <col min="2564" max="2565" width="11.7109375" style="78" customWidth="1"/>
    <col min="2566" max="2566" width="14.7109375" style="78" customWidth="1"/>
    <col min="2567" max="2567" width="13.42578125" style="78" customWidth="1"/>
    <col min="2568" max="2568" width="10" style="78" customWidth="1"/>
    <col min="2569" max="2655" width="9.140625" style="78"/>
    <col min="2656" max="2656" width="8.42578125" style="78" customWidth="1"/>
    <col min="2657" max="2816" width="9.140625" style="78"/>
    <col min="2817" max="2817" width="9.7109375" style="78" customWidth="1"/>
    <col min="2818" max="2818" width="40.7109375" style="78" customWidth="1"/>
    <col min="2819" max="2819" width="5.7109375" style="78" customWidth="1"/>
    <col min="2820" max="2821" width="11.7109375" style="78" customWidth="1"/>
    <col min="2822" max="2822" width="14.7109375" style="78" customWidth="1"/>
    <col min="2823" max="2823" width="13.42578125" style="78" customWidth="1"/>
    <col min="2824" max="2824" width="10" style="78" customWidth="1"/>
    <col min="2825" max="2911" width="9.140625" style="78"/>
    <col min="2912" max="2912" width="8.42578125" style="78" customWidth="1"/>
    <col min="2913" max="3072" width="9.140625" style="78"/>
    <col min="3073" max="3073" width="9.7109375" style="78" customWidth="1"/>
    <col min="3074" max="3074" width="40.7109375" style="78" customWidth="1"/>
    <col min="3075" max="3075" width="5.7109375" style="78" customWidth="1"/>
    <col min="3076" max="3077" width="11.7109375" style="78" customWidth="1"/>
    <col min="3078" max="3078" width="14.7109375" style="78" customWidth="1"/>
    <col min="3079" max="3079" width="13.42578125" style="78" customWidth="1"/>
    <col min="3080" max="3080" width="10" style="78" customWidth="1"/>
    <col min="3081" max="3167" width="9.140625" style="78"/>
    <col min="3168" max="3168" width="8.42578125" style="78" customWidth="1"/>
    <col min="3169" max="3328" width="9.140625" style="78"/>
    <col min="3329" max="3329" width="9.7109375" style="78" customWidth="1"/>
    <col min="3330" max="3330" width="40.7109375" style="78" customWidth="1"/>
    <col min="3331" max="3331" width="5.7109375" style="78" customWidth="1"/>
    <col min="3332" max="3333" width="11.7109375" style="78" customWidth="1"/>
    <col min="3334" max="3334" width="14.7109375" style="78" customWidth="1"/>
    <col min="3335" max="3335" width="13.42578125" style="78" customWidth="1"/>
    <col min="3336" max="3336" width="10" style="78" customWidth="1"/>
    <col min="3337" max="3423" width="9.140625" style="78"/>
    <col min="3424" max="3424" width="8.42578125" style="78" customWidth="1"/>
    <col min="3425" max="3584" width="9.140625" style="78"/>
    <col min="3585" max="3585" width="9.7109375" style="78" customWidth="1"/>
    <col min="3586" max="3586" width="40.7109375" style="78" customWidth="1"/>
    <col min="3587" max="3587" width="5.7109375" style="78" customWidth="1"/>
    <col min="3588" max="3589" width="11.7109375" style="78" customWidth="1"/>
    <col min="3590" max="3590" width="14.7109375" style="78" customWidth="1"/>
    <col min="3591" max="3591" width="13.42578125" style="78" customWidth="1"/>
    <col min="3592" max="3592" width="10" style="78" customWidth="1"/>
    <col min="3593" max="3679" width="9.140625" style="78"/>
    <col min="3680" max="3680" width="8.42578125" style="78" customWidth="1"/>
    <col min="3681" max="3840" width="9.140625" style="78"/>
    <col min="3841" max="3841" width="9.7109375" style="78" customWidth="1"/>
    <col min="3842" max="3842" width="40.7109375" style="78" customWidth="1"/>
    <col min="3843" max="3843" width="5.7109375" style="78" customWidth="1"/>
    <col min="3844" max="3845" width="11.7109375" style="78" customWidth="1"/>
    <col min="3846" max="3846" width="14.7109375" style="78" customWidth="1"/>
    <col min="3847" max="3847" width="13.42578125" style="78" customWidth="1"/>
    <col min="3848" max="3848" width="10" style="78" customWidth="1"/>
    <col min="3849" max="3935" width="9.140625" style="78"/>
    <col min="3936" max="3936" width="8.42578125" style="78" customWidth="1"/>
    <col min="3937" max="4096" width="9.140625" style="78"/>
    <col min="4097" max="4097" width="9.7109375" style="78" customWidth="1"/>
    <col min="4098" max="4098" width="40.7109375" style="78" customWidth="1"/>
    <col min="4099" max="4099" width="5.7109375" style="78" customWidth="1"/>
    <col min="4100" max="4101" width="11.7109375" style="78" customWidth="1"/>
    <col min="4102" max="4102" width="14.7109375" style="78" customWidth="1"/>
    <col min="4103" max="4103" width="13.42578125" style="78" customWidth="1"/>
    <col min="4104" max="4104" width="10" style="78" customWidth="1"/>
    <col min="4105" max="4191" width="9.140625" style="78"/>
    <col min="4192" max="4192" width="8.42578125" style="78" customWidth="1"/>
    <col min="4193" max="4352" width="9.140625" style="78"/>
    <col min="4353" max="4353" width="9.7109375" style="78" customWidth="1"/>
    <col min="4354" max="4354" width="40.7109375" style="78" customWidth="1"/>
    <col min="4355" max="4355" width="5.7109375" style="78" customWidth="1"/>
    <col min="4356" max="4357" width="11.7109375" style="78" customWidth="1"/>
    <col min="4358" max="4358" width="14.7109375" style="78" customWidth="1"/>
    <col min="4359" max="4359" width="13.42578125" style="78" customWidth="1"/>
    <col min="4360" max="4360" width="10" style="78" customWidth="1"/>
    <col min="4361" max="4447" width="9.140625" style="78"/>
    <col min="4448" max="4448" width="8.42578125" style="78" customWidth="1"/>
    <col min="4449" max="4608" width="9.140625" style="78"/>
    <col min="4609" max="4609" width="9.7109375" style="78" customWidth="1"/>
    <col min="4610" max="4610" width="40.7109375" style="78" customWidth="1"/>
    <col min="4611" max="4611" width="5.7109375" style="78" customWidth="1"/>
    <col min="4612" max="4613" width="11.7109375" style="78" customWidth="1"/>
    <col min="4614" max="4614" width="14.7109375" style="78" customWidth="1"/>
    <col min="4615" max="4615" width="13.42578125" style="78" customWidth="1"/>
    <col min="4616" max="4616" width="10" style="78" customWidth="1"/>
    <col min="4617" max="4703" width="9.140625" style="78"/>
    <col min="4704" max="4704" width="8.42578125" style="78" customWidth="1"/>
    <col min="4705" max="4864" width="9.140625" style="78"/>
    <col min="4865" max="4865" width="9.7109375" style="78" customWidth="1"/>
    <col min="4866" max="4866" width="40.7109375" style="78" customWidth="1"/>
    <col min="4867" max="4867" width="5.7109375" style="78" customWidth="1"/>
    <col min="4868" max="4869" width="11.7109375" style="78" customWidth="1"/>
    <col min="4870" max="4870" width="14.7109375" style="78" customWidth="1"/>
    <col min="4871" max="4871" width="13.42578125" style="78" customWidth="1"/>
    <col min="4872" max="4872" width="10" style="78" customWidth="1"/>
    <col min="4873" max="4959" width="9.140625" style="78"/>
    <col min="4960" max="4960" width="8.42578125" style="78" customWidth="1"/>
    <col min="4961" max="5120" width="9.140625" style="78"/>
    <col min="5121" max="5121" width="9.7109375" style="78" customWidth="1"/>
    <col min="5122" max="5122" width="40.7109375" style="78" customWidth="1"/>
    <col min="5123" max="5123" width="5.7109375" style="78" customWidth="1"/>
    <col min="5124" max="5125" width="11.7109375" style="78" customWidth="1"/>
    <col min="5126" max="5126" width="14.7109375" style="78" customWidth="1"/>
    <col min="5127" max="5127" width="13.42578125" style="78" customWidth="1"/>
    <col min="5128" max="5128" width="10" style="78" customWidth="1"/>
    <col min="5129" max="5215" width="9.140625" style="78"/>
    <col min="5216" max="5216" width="8.42578125" style="78" customWidth="1"/>
    <col min="5217" max="5376" width="9.140625" style="78"/>
    <col min="5377" max="5377" width="9.7109375" style="78" customWidth="1"/>
    <col min="5378" max="5378" width="40.7109375" style="78" customWidth="1"/>
    <col min="5379" max="5379" width="5.7109375" style="78" customWidth="1"/>
    <col min="5380" max="5381" width="11.7109375" style="78" customWidth="1"/>
    <col min="5382" max="5382" width="14.7109375" style="78" customWidth="1"/>
    <col min="5383" max="5383" width="13.42578125" style="78" customWidth="1"/>
    <col min="5384" max="5384" width="10" style="78" customWidth="1"/>
    <col min="5385" max="5471" width="9.140625" style="78"/>
    <col min="5472" max="5472" width="8.42578125" style="78" customWidth="1"/>
    <col min="5473" max="5632" width="9.140625" style="78"/>
    <col min="5633" max="5633" width="9.7109375" style="78" customWidth="1"/>
    <col min="5634" max="5634" width="40.7109375" style="78" customWidth="1"/>
    <col min="5635" max="5635" width="5.7109375" style="78" customWidth="1"/>
    <col min="5636" max="5637" width="11.7109375" style="78" customWidth="1"/>
    <col min="5638" max="5638" width="14.7109375" style="78" customWidth="1"/>
    <col min="5639" max="5639" width="13.42578125" style="78" customWidth="1"/>
    <col min="5640" max="5640" width="10" style="78" customWidth="1"/>
    <col min="5641" max="5727" width="9.140625" style="78"/>
    <col min="5728" max="5728" width="8.42578125" style="78" customWidth="1"/>
    <col min="5729" max="5888" width="9.140625" style="78"/>
    <col min="5889" max="5889" width="9.7109375" style="78" customWidth="1"/>
    <col min="5890" max="5890" width="40.7109375" style="78" customWidth="1"/>
    <col min="5891" max="5891" width="5.7109375" style="78" customWidth="1"/>
    <col min="5892" max="5893" width="11.7109375" style="78" customWidth="1"/>
    <col min="5894" max="5894" width="14.7109375" style="78" customWidth="1"/>
    <col min="5895" max="5895" width="13.42578125" style="78" customWidth="1"/>
    <col min="5896" max="5896" width="10" style="78" customWidth="1"/>
    <col min="5897" max="5983" width="9.140625" style="78"/>
    <col min="5984" max="5984" width="8.42578125" style="78" customWidth="1"/>
    <col min="5985" max="6144" width="9.140625" style="78"/>
    <col min="6145" max="6145" width="9.7109375" style="78" customWidth="1"/>
    <col min="6146" max="6146" width="40.7109375" style="78" customWidth="1"/>
    <col min="6147" max="6147" width="5.7109375" style="78" customWidth="1"/>
    <col min="6148" max="6149" width="11.7109375" style="78" customWidth="1"/>
    <col min="6150" max="6150" width="14.7109375" style="78" customWidth="1"/>
    <col min="6151" max="6151" width="13.42578125" style="78" customWidth="1"/>
    <col min="6152" max="6152" width="10" style="78" customWidth="1"/>
    <col min="6153" max="6239" width="9.140625" style="78"/>
    <col min="6240" max="6240" width="8.42578125" style="78" customWidth="1"/>
    <col min="6241" max="6400" width="9.140625" style="78"/>
    <col min="6401" max="6401" width="9.7109375" style="78" customWidth="1"/>
    <col min="6402" max="6402" width="40.7109375" style="78" customWidth="1"/>
    <col min="6403" max="6403" width="5.7109375" style="78" customWidth="1"/>
    <col min="6404" max="6405" width="11.7109375" style="78" customWidth="1"/>
    <col min="6406" max="6406" width="14.7109375" style="78" customWidth="1"/>
    <col min="6407" max="6407" width="13.42578125" style="78" customWidth="1"/>
    <col min="6408" max="6408" width="10" style="78" customWidth="1"/>
    <col min="6409" max="6495" width="9.140625" style="78"/>
    <col min="6496" max="6496" width="8.42578125" style="78" customWidth="1"/>
    <col min="6497" max="6656" width="9.140625" style="78"/>
    <col min="6657" max="6657" width="9.7109375" style="78" customWidth="1"/>
    <col min="6658" max="6658" width="40.7109375" style="78" customWidth="1"/>
    <col min="6659" max="6659" width="5.7109375" style="78" customWidth="1"/>
    <col min="6660" max="6661" width="11.7109375" style="78" customWidth="1"/>
    <col min="6662" max="6662" width="14.7109375" style="78" customWidth="1"/>
    <col min="6663" max="6663" width="13.42578125" style="78" customWidth="1"/>
    <col min="6664" max="6664" width="10" style="78" customWidth="1"/>
    <col min="6665" max="6751" width="9.140625" style="78"/>
    <col min="6752" max="6752" width="8.42578125" style="78" customWidth="1"/>
    <col min="6753" max="6912" width="9.140625" style="78"/>
    <col min="6913" max="6913" width="9.7109375" style="78" customWidth="1"/>
    <col min="6914" max="6914" width="40.7109375" style="78" customWidth="1"/>
    <col min="6915" max="6915" width="5.7109375" style="78" customWidth="1"/>
    <col min="6916" max="6917" width="11.7109375" style="78" customWidth="1"/>
    <col min="6918" max="6918" width="14.7109375" style="78" customWidth="1"/>
    <col min="6919" max="6919" width="13.42578125" style="78" customWidth="1"/>
    <col min="6920" max="6920" width="10" style="78" customWidth="1"/>
    <col min="6921" max="7007" width="9.140625" style="78"/>
    <col min="7008" max="7008" width="8.42578125" style="78" customWidth="1"/>
    <col min="7009" max="7168" width="9.140625" style="78"/>
    <col min="7169" max="7169" width="9.7109375" style="78" customWidth="1"/>
    <col min="7170" max="7170" width="40.7109375" style="78" customWidth="1"/>
    <col min="7171" max="7171" width="5.7109375" style="78" customWidth="1"/>
    <col min="7172" max="7173" width="11.7109375" style="78" customWidth="1"/>
    <col min="7174" max="7174" width="14.7109375" style="78" customWidth="1"/>
    <col min="7175" max="7175" width="13.42578125" style="78" customWidth="1"/>
    <col min="7176" max="7176" width="10" style="78" customWidth="1"/>
    <col min="7177" max="7263" width="9.140625" style="78"/>
    <col min="7264" max="7264" width="8.42578125" style="78" customWidth="1"/>
    <col min="7265" max="7424" width="9.140625" style="78"/>
    <col min="7425" max="7425" width="9.7109375" style="78" customWidth="1"/>
    <col min="7426" max="7426" width="40.7109375" style="78" customWidth="1"/>
    <col min="7427" max="7427" width="5.7109375" style="78" customWidth="1"/>
    <col min="7428" max="7429" width="11.7109375" style="78" customWidth="1"/>
    <col min="7430" max="7430" width="14.7109375" style="78" customWidth="1"/>
    <col min="7431" max="7431" width="13.42578125" style="78" customWidth="1"/>
    <col min="7432" max="7432" width="10" style="78" customWidth="1"/>
    <col min="7433" max="7519" width="9.140625" style="78"/>
    <col min="7520" max="7520" width="8.42578125" style="78" customWidth="1"/>
    <col min="7521" max="7680" width="9.140625" style="78"/>
    <col min="7681" max="7681" width="9.7109375" style="78" customWidth="1"/>
    <col min="7682" max="7682" width="40.7109375" style="78" customWidth="1"/>
    <col min="7683" max="7683" width="5.7109375" style="78" customWidth="1"/>
    <col min="7684" max="7685" width="11.7109375" style="78" customWidth="1"/>
    <col min="7686" max="7686" width="14.7109375" style="78" customWidth="1"/>
    <col min="7687" max="7687" width="13.42578125" style="78" customWidth="1"/>
    <col min="7688" max="7688" width="10" style="78" customWidth="1"/>
    <col min="7689" max="7775" width="9.140625" style="78"/>
    <col min="7776" max="7776" width="8.42578125" style="78" customWidth="1"/>
    <col min="7777" max="7936" width="9.140625" style="78"/>
    <col min="7937" max="7937" width="9.7109375" style="78" customWidth="1"/>
    <col min="7938" max="7938" width="40.7109375" style="78" customWidth="1"/>
    <col min="7939" max="7939" width="5.7109375" style="78" customWidth="1"/>
    <col min="7940" max="7941" width="11.7109375" style="78" customWidth="1"/>
    <col min="7942" max="7942" width="14.7109375" style="78" customWidth="1"/>
    <col min="7943" max="7943" width="13.42578125" style="78" customWidth="1"/>
    <col min="7944" max="7944" width="10" style="78" customWidth="1"/>
    <col min="7945" max="8031" width="9.140625" style="78"/>
    <col min="8032" max="8032" width="8.42578125" style="78" customWidth="1"/>
    <col min="8033" max="8192" width="9.140625" style="78"/>
    <col min="8193" max="8193" width="9.7109375" style="78" customWidth="1"/>
    <col min="8194" max="8194" width="40.7109375" style="78" customWidth="1"/>
    <col min="8195" max="8195" width="5.7109375" style="78" customWidth="1"/>
    <col min="8196" max="8197" width="11.7109375" style="78" customWidth="1"/>
    <col min="8198" max="8198" width="14.7109375" style="78" customWidth="1"/>
    <col min="8199" max="8199" width="13.42578125" style="78" customWidth="1"/>
    <col min="8200" max="8200" width="10" style="78" customWidth="1"/>
    <col min="8201" max="8287" width="9.140625" style="78"/>
    <col min="8288" max="8288" width="8.42578125" style="78" customWidth="1"/>
    <col min="8289" max="8448" width="9.140625" style="78"/>
    <col min="8449" max="8449" width="9.7109375" style="78" customWidth="1"/>
    <col min="8450" max="8450" width="40.7109375" style="78" customWidth="1"/>
    <col min="8451" max="8451" width="5.7109375" style="78" customWidth="1"/>
    <col min="8452" max="8453" width="11.7109375" style="78" customWidth="1"/>
    <col min="8454" max="8454" width="14.7109375" style="78" customWidth="1"/>
    <col min="8455" max="8455" width="13.42578125" style="78" customWidth="1"/>
    <col min="8456" max="8456" width="10" style="78" customWidth="1"/>
    <col min="8457" max="8543" width="9.140625" style="78"/>
    <col min="8544" max="8544" width="8.42578125" style="78" customWidth="1"/>
    <col min="8545" max="8704" width="9.140625" style="78"/>
    <col min="8705" max="8705" width="9.7109375" style="78" customWidth="1"/>
    <col min="8706" max="8706" width="40.7109375" style="78" customWidth="1"/>
    <col min="8707" max="8707" width="5.7109375" style="78" customWidth="1"/>
    <col min="8708" max="8709" width="11.7109375" style="78" customWidth="1"/>
    <col min="8710" max="8710" width="14.7109375" style="78" customWidth="1"/>
    <col min="8711" max="8711" width="13.42578125" style="78" customWidth="1"/>
    <col min="8712" max="8712" width="10" style="78" customWidth="1"/>
    <col min="8713" max="8799" width="9.140625" style="78"/>
    <col min="8800" max="8800" width="8.42578125" style="78" customWidth="1"/>
    <col min="8801" max="8960" width="9.140625" style="78"/>
    <col min="8961" max="8961" width="9.7109375" style="78" customWidth="1"/>
    <col min="8962" max="8962" width="40.7109375" style="78" customWidth="1"/>
    <col min="8963" max="8963" width="5.7109375" style="78" customWidth="1"/>
    <col min="8964" max="8965" width="11.7109375" style="78" customWidth="1"/>
    <col min="8966" max="8966" width="14.7109375" style="78" customWidth="1"/>
    <col min="8967" max="8967" width="13.42578125" style="78" customWidth="1"/>
    <col min="8968" max="8968" width="10" style="78" customWidth="1"/>
    <col min="8969" max="9055" width="9.140625" style="78"/>
    <col min="9056" max="9056" width="8.42578125" style="78" customWidth="1"/>
    <col min="9057" max="9216" width="9.140625" style="78"/>
    <col min="9217" max="9217" width="9.7109375" style="78" customWidth="1"/>
    <col min="9218" max="9218" width="40.7109375" style="78" customWidth="1"/>
    <col min="9219" max="9219" width="5.7109375" style="78" customWidth="1"/>
    <col min="9220" max="9221" width="11.7109375" style="78" customWidth="1"/>
    <col min="9222" max="9222" width="14.7109375" style="78" customWidth="1"/>
    <col min="9223" max="9223" width="13.42578125" style="78" customWidth="1"/>
    <col min="9224" max="9224" width="10" style="78" customWidth="1"/>
    <col min="9225" max="9311" width="9.140625" style="78"/>
    <col min="9312" max="9312" width="8.42578125" style="78" customWidth="1"/>
    <col min="9313" max="9472" width="9.140625" style="78"/>
    <col min="9473" max="9473" width="9.7109375" style="78" customWidth="1"/>
    <col min="9474" max="9474" width="40.7109375" style="78" customWidth="1"/>
    <col min="9475" max="9475" width="5.7109375" style="78" customWidth="1"/>
    <col min="9476" max="9477" width="11.7109375" style="78" customWidth="1"/>
    <col min="9478" max="9478" width="14.7109375" style="78" customWidth="1"/>
    <col min="9479" max="9479" width="13.42578125" style="78" customWidth="1"/>
    <col min="9480" max="9480" width="10" style="78" customWidth="1"/>
    <col min="9481" max="9567" width="9.140625" style="78"/>
    <col min="9568" max="9568" width="8.42578125" style="78" customWidth="1"/>
    <col min="9569" max="9728" width="9.140625" style="78"/>
    <col min="9729" max="9729" width="9.7109375" style="78" customWidth="1"/>
    <col min="9730" max="9730" width="40.7109375" style="78" customWidth="1"/>
    <col min="9731" max="9731" width="5.7109375" style="78" customWidth="1"/>
    <col min="9732" max="9733" width="11.7109375" style="78" customWidth="1"/>
    <col min="9734" max="9734" width="14.7109375" style="78" customWidth="1"/>
    <col min="9735" max="9735" width="13.42578125" style="78" customWidth="1"/>
    <col min="9736" max="9736" width="10" style="78" customWidth="1"/>
    <col min="9737" max="9823" width="9.140625" style="78"/>
    <col min="9824" max="9824" width="8.42578125" style="78" customWidth="1"/>
    <col min="9825" max="9984" width="9.140625" style="78"/>
    <col min="9985" max="9985" width="9.7109375" style="78" customWidth="1"/>
    <col min="9986" max="9986" width="40.7109375" style="78" customWidth="1"/>
    <col min="9987" max="9987" width="5.7109375" style="78" customWidth="1"/>
    <col min="9988" max="9989" width="11.7109375" style="78" customWidth="1"/>
    <col min="9990" max="9990" width="14.7109375" style="78" customWidth="1"/>
    <col min="9991" max="9991" width="13.42578125" style="78" customWidth="1"/>
    <col min="9992" max="9992" width="10" style="78" customWidth="1"/>
    <col min="9993" max="10079" width="9.140625" style="78"/>
    <col min="10080" max="10080" width="8.42578125" style="78" customWidth="1"/>
    <col min="10081" max="10240" width="9.140625" style="78"/>
    <col min="10241" max="10241" width="9.7109375" style="78" customWidth="1"/>
    <col min="10242" max="10242" width="40.7109375" style="78" customWidth="1"/>
    <col min="10243" max="10243" width="5.7109375" style="78" customWidth="1"/>
    <col min="10244" max="10245" width="11.7109375" style="78" customWidth="1"/>
    <col min="10246" max="10246" width="14.7109375" style="78" customWidth="1"/>
    <col min="10247" max="10247" width="13.42578125" style="78" customWidth="1"/>
    <col min="10248" max="10248" width="10" style="78" customWidth="1"/>
    <col min="10249" max="10335" width="9.140625" style="78"/>
    <col min="10336" max="10336" width="8.42578125" style="78" customWidth="1"/>
    <col min="10337" max="10496" width="9.140625" style="78"/>
    <col min="10497" max="10497" width="9.7109375" style="78" customWidth="1"/>
    <col min="10498" max="10498" width="40.7109375" style="78" customWidth="1"/>
    <col min="10499" max="10499" width="5.7109375" style="78" customWidth="1"/>
    <col min="10500" max="10501" width="11.7109375" style="78" customWidth="1"/>
    <col min="10502" max="10502" width="14.7109375" style="78" customWidth="1"/>
    <col min="10503" max="10503" width="13.42578125" style="78" customWidth="1"/>
    <col min="10504" max="10504" width="10" style="78" customWidth="1"/>
    <col min="10505" max="10591" width="9.140625" style="78"/>
    <col min="10592" max="10592" width="8.42578125" style="78" customWidth="1"/>
    <col min="10593" max="10752" width="9.140625" style="78"/>
    <col min="10753" max="10753" width="9.7109375" style="78" customWidth="1"/>
    <col min="10754" max="10754" width="40.7109375" style="78" customWidth="1"/>
    <col min="10755" max="10755" width="5.7109375" style="78" customWidth="1"/>
    <col min="10756" max="10757" width="11.7109375" style="78" customWidth="1"/>
    <col min="10758" max="10758" width="14.7109375" style="78" customWidth="1"/>
    <col min="10759" max="10759" width="13.42578125" style="78" customWidth="1"/>
    <col min="10760" max="10760" width="10" style="78" customWidth="1"/>
    <col min="10761" max="10847" width="9.140625" style="78"/>
    <col min="10848" max="10848" width="8.42578125" style="78" customWidth="1"/>
    <col min="10849" max="11008" width="9.140625" style="78"/>
    <col min="11009" max="11009" width="9.7109375" style="78" customWidth="1"/>
    <col min="11010" max="11010" width="40.7109375" style="78" customWidth="1"/>
    <col min="11011" max="11011" width="5.7109375" style="78" customWidth="1"/>
    <col min="11012" max="11013" width="11.7109375" style="78" customWidth="1"/>
    <col min="11014" max="11014" width="14.7109375" style="78" customWidth="1"/>
    <col min="11015" max="11015" width="13.42578125" style="78" customWidth="1"/>
    <col min="11016" max="11016" width="10" style="78" customWidth="1"/>
    <col min="11017" max="11103" width="9.140625" style="78"/>
    <col min="11104" max="11104" width="8.42578125" style="78" customWidth="1"/>
    <col min="11105" max="11264" width="9.140625" style="78"/>
    <col min="11265" max="11265" width="9.7109375" style="78" customWidth="1"/>
    <col min="11266" max="11266" width="40.7109375" style="78" customWidth="1"/>
    <col min="11267" max="11267" width="5.7109375" style="78" customWidth="1"/>
    <col min="11268" max="11269" width="11.7109375" style="78" customWidth="1"/>
    <col min="11270" max="11270" width="14.7109375" style="78" customWidth="1"/>
    <col min="11271" max="11271" width="13.42578125" style="78" customWidth="1"/>
    <col min="11272" max="11272" width="10" style="78" customWidth="1"/>
    <col min="11273" max="11359" width="9.140625" style="78"/>
    <col min="11360" max="11360" width="8.42578125" style="78" customWidth="1"/>
    <col min="11361" max="11520" width="9.140625" style="78"/>
    <col min="11521" max="11521" width="9.7109375" style="78" customWidth="1"/>
    <col min="11522" max="11522" width="40.7109375" style="78" customWidth="1"/>
    <col min="11523" max="11523" width="5.7109375" style="78" customWidth="1"/>
    <col min="11524" max="11525" width="11.7109375" style="78" customWidth="1"/>
    <col min="11526" max="11526" width="14.7109375" style="78" customWidth="1"/>
    <col min="11527" max="11527" width="13.42578125" style="78" customWidth="1"/>
    <col min="11528" max="11528" width="10" style="78" customWidth="1"/>
    <col min="11529" max="11615" width="9.140625" style="78"/>
    <col min="11616" max="11616" width="8.42578125" style="78" customWidth="1"/>
    <col min="11617" max="11776" width="9.140625" style="78"/>
    <col min="11777" max="11777" width="9.7109375" style="78" customWidth="1"/>
    <col min="11778" max="11778" width="40.7109375" style="78" customWidth="1"/>
    <col min="11779" max="11779" width="5.7109375" style="78" customWidth="1"/>
    <col min="11780" max="11781" width="11.7109375" style="78" customWidth="1"/>
    <col min="11782" max="11782" width="14.7109375" style="78" customWidth="1"/>
    <col min="11783" max="11783" width="13.42578125" style="78" customWidth="1"/>
    <col min="11784" max="11784" width="10" style="78" customWidth="1"/>
    <col min="11785" max="11871" width="9.140625" style="78"/>
    <col min="11872" max="11872" width="8.42578125" style="78" customWidth="1"/>
    <col min="11873" max="12032" width="9.140625" style="78"/>
    <col min="12033" max="12033" width="9.7109375" style="78" customWidth="1"/>
    <col min="12034" max="12034" width="40.7109375" style="78" customWidth="1"/>
    <col min="12035" max="12035" width="5.7109375" style="78" customWidth="1"/>
    <col min="12036" max="12037" width="11.7109375" style="78" customWidth="1"/>
    <col min="12038" max="12038" width="14.7109375" style="78" customWidth="1"/>
    <col min="12039" max="12039" width="13.42578125" style="78" customWidth="1"/>
    <col min="12040" max="12040" width="10" style="78" customWidth="1"/>
    <col min="12041" max="12127" width="9.140625" style="78"/>
    <col min="12128" max="12128" width="8.42578125" style="78" customWidth="1"/>
    <col min="12129" max="12288" width="9.140625" style="78"/>
    <col min="12289" max="12289" width="9.7109375" style="78" customWidth="1"/>
    <col min="12290" max="12290" width="40.7109375" style="78" customWidth="1"/>
    <col min="12291" max="12291" width="5.7109375" style="78" customWidth="1"/>
    <col min="12292" max="12293" width="11.7109375" style="78" customWidth="1"/>
    <col min="12294" max="12294" width="14.7109375" style="78" customWidth="1"/>
    <col min="12295" max="12295" width="13.42578125" style="78" customWidth="1"/>
    <col min="12296" max="12296" width="10" style="78" customWidth="1"/>
    <col min="12297" max="12383" width="9.140625" style="78"/>
    <col min="12384" max="12384" width="8.42578125" style="78" customWidth="1"/>
    <col min="12385" max="12544" width="9.140625" style="78"/>
    <col min="12545" max="12545" width="9.7109375" style="78" customWidth="1"/>
    <col min="12546" max="12546" width="40.7109375" style="78" customWidth="1"/>
    <col min="12547" max="12547" width="5.7109375" style="78" customWidth="1"/>
    <col min="12548" max="12549" width="11.7109375" style="78" customWidth="1"/>
    <col min="12550" max="12550" width="14.7109375" style="78" customWidth="1"/>
    <col min="12551" max="12551" width="13.42578125" style="78" customWidth="1"/>
    <col min="12552" max="12552" width="10" style="78" customWidth="1"/>
    <col min="12553" max="12639" width="9.140625" style="78"/>
    <col min="12640" max="12640" width="8.42578125" style="78" customWidth="1"/>
    <col min="12641" max="12800" width="9.140625" style="78"/>
    <col min="12801" max="12801" width="9.7109375" style="78" customWidth="1"/>
    <col min="12802" max="12802" width="40.7109375" style="78" customWidth="1"/>
    <col min="12803" max="12803" width="5.7109375" style="78" customWidth="1"/>
    <col min="12804" max="12805" width="11.7109375" style="78" customWidth="1"/>
    <col min="12806" max="12806" width="14.7109375" style="78" customWidth="1"/>
    <col min="12807" max="12807" width="13.42578125" style="78" customWidth="1"/>
    <col min="12808" max="12808" width="10" style="78" customWidth="1"/>
    <col min="12809" max="12895" width="9.140625" style="78"/>
    <col min="12896" max="12896" width="8.42578125" style="78" customWidth="1"/>
    <col min="12897" max="13056" width="9.140625" style="78"/>
    <col min="13057" max="13057" width="9.7109375" style="78" customWidth="1"/>
    <col min="13058" max="13058" width="40.7109375" style="78" customWidth="1"/>
    <col min="13059" max="13059" width="5.7109375" style="78" customWidth="1"/>
    <col min="13060" max="13061" width="11.7109375" style="78" customWidth="1"/>
    <col min="13062" max="13062" width="14.7109375" style="78" customWidth="1"/>
    <col min="13063" max="13063" width="13.42578125" style="78" customWidth="1"/>
    <col min="13064" max="13064" width="10" style="78" customWidth="1"/>
    <col min="13065" max="13151" width="9.140625" style="78"/>
    <col min="13152" max="13152" width="8.42578125" style="78" customWidth="1"/>
    <col min="13153" max="13312" width="9.140625" style="78"/>
    <col min="13313" max="13313" width="9.7109375" style="78" customWidth="1"/>
    <col min="13314" max="13314" width="40.7109375" style="78" customWidth="1"/>
    <col min="13315" max="13315" width="5.7109375" style="78" customWidth="1"/>
    <col min="13316" max="13317" width="11.7109375" style="78" customWidth="1"/>
    <col min="13318" max="13318" width="14.7109375" style="78" customWidth="1"/>
    <col min="13319" max="13319" width="13.42578125" style="78" customWidth="1"/>
    <col min="13320" max="13320" width="10" style="78" customWidth="1"/>
    <col min="13321" max="13407" width="9.140625" style="78"/>
    <col min="13408" max="13408" width="8.42578125" style="78" customWidth="1"/>
    <col min="13409" max="13568" width="9.140625" style="78"/>
    <col min="13569" max="13569" width="9.7109375" style="78" customWidth="1"/>
    <col min="13570" max="13570" width="40.7109375" style="78" customWidth="1"/>
    <col min="13571" max="13571" width="5.7109375" style="78" customWidth="1"/>
    <col min="13572" max="13573" width="11.7109375" style="78" customWidth="1"/>
    <col min="13574" max="13574" width="14.7109375" style="78" customWidth="1"/>
    <col min="13575" max="13575" width="13.42578125" style="78" customWidth="1"/>
    <col min="13576" max="13576" width="10" style="78" customWidth="1"/>
    <col min="13577" max="13663" width="9.140625" style="78"/>
    <col min="13664" max="13664" width="8.42578125" style="78" customWidth="1"/>
    <col min="13665" max="13824" width="9.140625" style="78"/>
    <col min="13825" max="13825" width="9.7109375" style="78" customWidth="1"/>
    <col min="13826" max="13826" width="40.7109375" style="78" customWidth="1"/>
    <col min="13827" max="13827" width="5.7109375" style="78" customWidth="1"/>
    <col min="13828" max="13829" width="11.7109375" style="78" customWidth="1"/>
    <col min="13830" max="13830" width="14.7109375" style="78" customWidth="1"/>
    <col min="13831" max="13831" width="13.42578125" style="78" customWidth="1"/>
    <col min="13832" max="13832" width="10" style="78" customWidth="1"/>
    <col min="13833" max="13919" width="9.140625" style="78"/>
    <col min="13920" max="13920" width="8.42578125" style="78" customWidth="1"/>
    <col min="13921" max="14080" width="9.140625" style="78"/>
    <col min="14081" max="14081" width="9.7109375" style="78" customWidth="1"/>
    <col min="14082" max="14082" width="40.7109375" style="78" customWidth="1"/>
    <col min="14083" max="14083" width="5.7109375" style="78" customWidth="1"/>
    <col min="14084" max="14085" width="11.7109375" style="78" customWidth="1"/>
    <col min="14086" max="14086" width="14.7109375" style="78" customWidth="1"/>
    <col min="14087" max="14087" width="13.42578125" style="78" customWidth="1"/>
    <col min="14088" max="14088" width="10" style="78" customWidth="1"/>
    <col min="14089" max="14175" width="9.140625" style="78"/>
    <col min="14176" max="14176" width="8.42578125" style="78" customWidth="1"/>
    <col min="14177" max="14336" width="9.140625" style="78"/>
    <col min="14337" max="14337" width="9.7109375" style="78" customWidth="1"/>
    <col min="14338" max="14338" width="40.7109375" style="78" customWidth="1"/>
    <col min="14339" max="14339" width="5.7109375" style="78" customWidth="1"/>
    <col min="14340" max="14341" width="11.7109375" style="78" customWidth="1"/>
    <col min="14342" max="14342" width="14.7109375" style="78" customWidth="1"/>
    <col min="14343" max="14343" width="13.42578125" style="78" customWidth="1"/>
    <col min="14344" max="14344" width="10" style="78" customWidth="1"/>
    <col min="14345" max="14431" width="9.140625" style="78"/>
    <col min="14432" max="14432" width="8.42578125" style="78" customWidth="1"/>
    <col min="14433" max="14592" width="9.140625" style="78"/>
    <col min="14593" max="14593" width="9.7109375" style="78" customWidth="1"/>
    <col min="14594" max="14594" width="40.7109375" style="78" customWidth="1"/>
    <col min="14595" max="14595" width="5.7109375" style="78" customWidth="1"/>
    <col min="14596" max="14597" width="11.7109375" style="78" customWidth="1"/>
    <col min="14598" max="14598" width="14.7109375" style="78" customWidth="1"/>
    <col min="14599" max="14599" width="13.42578125" style="78" customWidth="1"/>
    <col min="14600" max="14600" width="10" style="78" customWidth="1"/>
    <col min="14601" max="14687" width="9.140625" style="78"/>
    <col min="14688" max="14688" width="8.42578125" style="78" customWidth="1"/>
    <col min="14689" max="14848" width="9.140625" style="78"/>
    <col min="14849" max="14849" width="9.7109375" style="78" customWidth="1"/>
    <col min="14850" max="14850" width="40.7109375" style="78" customWidth="1"/>
    <col min="14851" max="14851" width="5.7109375" style="78" customWidth="1"/>
    <col min="14852" max="14853" width="11.7109375" style="78" customWidth="1"/>
    <col min="14854" max="14854" width="14.7109375" style="78" customWidth="1"/>
    <col min="14855" max="14855" width="13.42578125" style="78" customWidth="1"/>
    <col min="14856" max="14856" width="10" style="78" customWidth="1"/>
    <col min="14857" max="14943" width="9.140625" style="78"/>
    <col min="14944" max="14944" width="8.42578125" style="78" customWidth="1"/>
    <col min="14945" max="15104" width="9.140625" style="78"/>
    <col min="15105" max="15105" width="9.7109375" style="78" customWidth="1"/>
    <col min="15106" max="15106" width="40.7109375" style="78" customWidth="1"/>
    <col min="15107" max="15107" width="5.7109375" style="78" customWidth="1"/>
    <col min="15108" max="15109" width="11.7109375" style="78" customWidth="1"/>
    <col min="15110" max="15110" width="14.7109375" style="78" customWidth="1"/>
    <col min="15111" max="15111" width="13.42578125" style="78" customWidth="1"/>
    <col min="15112" max="15112" width="10" style="78" customWidth="1"/>
    <col min="15113" max="15199" width="9.140625" style="78"/>
    <col min="15200" max="15200" width="8.42578125" style="78" customWidth="1"/>
    <col min="15201" max="15360" width="9.140625" style="78"/>
    <col min="15361" max="15361" width="9.7109375" style="78" customWidth="1"/>
    <col min="15362" max="15362" width="40.7109375" style="78" customWidth="1"/>
    <col min="15363" max="15363" width="5.7109375" style="78" customWidth="1"/>
    <col min="15364" max="15365" width="11.7109375" style="78" customWidth="1"/>
    <col min="15366" max="15366" width="14.7109375" style="78" customWidth="1"/>
    <col min="15367" max="15367" width="13.42578125" style="78" customWidth="1"/>
    <col min="15368" max="15368" width="10" style="78" customWidth="1"/>
    <col min="15369" max="15455" width="9.140625" style="78"/>
    <col min="15456" max="15456" width="8.42578125" style="78" customWidth="1"/>
    <col min="15457" max="15616" width="9.140625" style="78"/>
    <col min="15617" max="15617" width="9.7109375" style="78" customWidth="1"/>
    <col min="15618" max="15618" width="40.7109375" style="78" customWidth="1"/>
    <col min="15619" max="15619" width="5.7109375" style="78" customWidth="1"/>
    <col min="15620" max="15621" width="11.7109375" style="78" customWidth="1"/>
    <col min="15622" max="15622" width="14.7109375" style="78" customWidth="1"/>
    <col min="15623" max="15623" width="13.42578125" style="78" customWidth="1"/>
    <col min="15624" max="15624" width="10" style="78" customWidth="1"/>
    <col min="15625" max="15711" width="9.140625" style="78"/>
    <col min="15712" max="15712" width="8.42578125" style="78" customWidth="1"/>
    <col min="15713" max="15872" width="9.140625" style="78"/>
    <col min="15873" max="15873" width="9.7109375" style="78" customWidth="1"/>
    <col min="15874" max="15874" width="40.7109375" style="78" customWidth="1"/>
    <col min="15875" max="15875" width="5.7109375" style="78" customWidth="1"/>
    <col min="15876" max="15877" width="11.7109375" style="78" customWidth="1"/>
    <col min="15878" max="15878" width="14.7109375" style="78" customWidth="1"/>
    <col min="15879" max="15879" width="13.42578125" style="78" customWidth="1"/>
    <col min="15880" max="15880" width="10" style="78" customWidth="1"/>
    <col min="15881" max="15967" width="9.140625" style="78"/>
    <col min="15968" max="15968" width="8.42578125" style="78" customWidth="1"/>
    <col min="15969" max="16128" width="9.140625" style="78"/>
    <col min="16129" max="16129" width="9.7109375" style="78" customWidth="1"/>
    <col min="16130" max="16130" width="40.7109375" style="78" customWidth="1"/>
    <col min="16131" max="16131" width="5.7109375" style="78" customWidth="1"/>
    <col min="16132" max="16133" width="11.7109375" style="78" customWidth="1"/>
    <col min="16134" max="16134" width="14.7109375" style="78" customWidth="1"/>
    <col min="16135" max="16135" width="13.42578125" style="78" customWidth="1"/>
    <col min="16136" max="16136" width="10" style="78" customWidth="1"/>
    <col min="16137" max="16223" width="9.140625" style="78"/>
    <col min="16224" max="16224" width="8.42578125" style="78" customWidth="1"/>
    <col min="16225" max="16384" width="9.140625" style="78"/>
  </cols>
  <sheetData>
    <row r="1" spans="1:11" ht="12.75">
      <c r="A1" s="195" t="s">
        <v>42</v>
      </c>
      <c r="B1" s="196"/>
      <c r="C1" s="196"/>
      <c r="D1" s="196"/>
      <c r="E1" s="196"/>
      <c r="F1" s="197"/>
    </row>
    <row r="2" spans="1:11" s="83" customFormat="1" ht="24">
      <c r="A2" s="79" t="s">
        <v>43</v>
      </c>
      <c r="B2" s="80" t="s">
        <v>44</v>
      </c>
      <c r="C2" s="80" t="s">
        <v>45</v>
      </c>
      <c r="D2" s="81" t="s">
        <v>46</v>
      </c>
      <c r="E2" s="82" t="s">
        <v>47</v>
      </c>
      <c r="F2" s="81" t="s">
        <v>48</v>
      </c>
    </row>
    <row r="4" spans="1:11" s="88" customFormat="1" ht="24">
      <c r="A4" s="84"/>
      <c r="B4" s="85" t="s">
        <v>49</v>
      </c>
      <c r="C4" s="86"/>
      <c r="D4" s="87"/>
      <c r="E4" s="87"/>
      <c r="F4" s="87"/>
    </row>
    <row r="5" spans="1:11" s="90" customFormat="1" ht="32.25" customHeight="1">
      <c r="A5" s="198" t="s">
        <v>161</v>
      </c>
      <c r="B5" s="198"/>
      <c r="C5" s="198"/>
      <c r="D5" s="198"/>
      <c r="E5" s="198"/>
      <c r="F5" s="198"/>
    </row>
    <row r="6" spans="1:11" s="90" customFormat="1" ht="10.5" customHeight="1">
      <c r="A6" s="198"/>
      <c r="B6" s="198"/>
      <c r="C6" s="198"/>
      <c r="D6" s="198"/>
      <c r="E6" s="198"/>
      <c r="F6" s="198"/>
    </row>
    <row r="7" spans="1:11" s="90" customFormat="1" ht="10.5" customHeight="1">
      <c r="A7" s="198" t="s">
        <v>159</v>
      </c>
      <c r="B7" s="198"/>
      <c r="C7" s="198"/>
      <c r="D7" s="198"/>
      <c r="E7" s="198"/>
      <c r="F7" s="198"/>
    </row>
    <row r="8" spans="1:11" s="90" customFormat="1" ht="10.5" customHeight="1">
      <c r="A8" s="89"/>
      <c r="B8" s="89"/>
      <c r="C8" s="89"/>
      <c r="D8" s="89"/>
      <c r="E8" s="89"/>
      <c r="F8" s="89"/>
    </row>
    <row r="9" spans="1:11" s="88" customFormat="1" ht="12">
      <c r="A9" s="84"/>
      <c r="B9" s="91"/>
      <c r="C9" s="86"/>
      <c r="D9" s="87"/>
      <c r="E9" s="87"/>
      <c r="F9" s="87"/>
    </row>
    <row r="10" spans="1:11" s="97" customFormat="1" ht="12">
      <c r="A10" s="92" t="s">
        <v>50</v>
      </c>
      <c r="B10" s="93" t="s">
        <v>51</v>
      </c>
      <c r="C10" s="94"/>
      <c r="D10" s="95"/>
      <c r="E10" s="96"/>
      <c r="F10" s="95"/>
    </row>
    <row r="11" spans="1:11" ht="12">
      <c r="C11" s="100"/>
      <c r="D11" s="101"/>
      <c r="E11" s="102"/>
      <c r="F11" s="101"/>
      <c r="K11" s="97"/>
    </row>
    <row r="12" spans="1:11" s="90" customFormat="1" ht="12">
      <c r="A12" s="103" t="s">
        <v>52</v>
      </c>
      <c r="B12" s="91" t="s">
        <v>53</v>
      </c>
      <c r="C12" s="104" t="s">
        <v>3</v>
      </c>
      <c r="D12" s="105">
        <v>1</v>
      </c>
      <c r="E12" s="106"/>
      <c r="F12" s="105">
        <f>E12*D12</f>
        <v>0</v>
      </c>
    </row>
    <row r="13" spans="1:11" s="90" customFormat="1" ht="12">
      <c r="A13" s="103" t="s">
        <v>54</v>
      </c>
      <c r="B13" s="91" t="s">
        <v>155</v>
      </c>
      <c r="C13" s="104"/>
      <c r="D13" s="105"/>
      <c r="E13" s="106"/>
      <c r="F13" s="105"/>
    </row>
    <row r="14" spans="1:11" s="90" customFormat="1" ht="12">
      <c r="A14" s="103"/>
      <c r="B14" s="91" t="s">
        <v>55</v>
      </c>
      <c r="C14" s="104"/>
      <c r="D14" s="105"/>
      <c r="E14" s="106"/>
      <c r="F14" s="105"/>
    </row>
    <row r="15" spans="1:11" s="90" customFormat="1" ht="12">
      <c r="A15" s="103" t="s">
        <v>56</v>
      </c>
      <c r="B15" s="91" t="s">
        <v>179</v>
      </c>
      <c r="C15" s="104" t="s">
        <v>3</v>
      </c>
      <c r="D15" s="105">
        <v>1</v>
      </c>
      <c r="E15" s="106"/>
      <c r="F15" s="105">
        <f>E15*D15</f>
        <v>0</v>
      </c>
    </row>
    <row r="16" spans="1:11" s="90" customFormat="1" ht="12">
      <c r="A16" s="103" t="s">
        <v>57</v>
      </c>
      <c r="B16" s="91" t="s">
        <v>58</v>
      </c>
      <c r="C16" s="104" t="s">
        <v>3</v>
      </c>
      <c r="D16" s="105">
        <v>4</v>
      </c>
      <c r="E16" s="106"/>
      <c r="F16" s="105">
        <f t="shared" ref="F16:F21" si="0">E16*D16</f>
        <v>0</v>
      </c>
    </row>
    <row r="17" spans="1:6" s="90" customFormat="1" ht="12">
      <c r="A17" s="103" t="s">
        <v>59</v>
      </c>
      <c r="B17" s="91" t="s">
        <v>60</v>
      </c>
      <c r="C17" s="104" t="s">
        <v>3</v>
      </c>
      <c r="D17" s="105">
        <v>2</v>
      </c>
      <c r="E17" s="106"/>
      <c r="F17" s="105">
        <f t="shared" si="0"/>
        <v>0</v>
      </c>
    </row>
    <row r="18" spans="1:6" s="90" customFormat="1" ht="12">
      <c r="A18" s="103" t="s">
        <v>61</v>
      </c>
      <c r="B18" s="91" t="s">
        <v>62</v>
      </c>
      <c r="C18" s="104" t="s">
        <v>3</v>
      </c>
      <c r="D18" s="105">
        <v>2</v>
      </c>
      <c r="E18" s="106"/>
      <c r="F18" s="105">
        <f t="shared" si="0"/>
        <v>0</v>
      </c>
    </row>
    <row r="19" spans="1:6" s="90" customFormat="1" ht="12">
      <c r="A19" s="103" t="s">
        <v>63</v>
      </c>
      <c r="B19" s="91" t="s">
        <v>64</v>
      </c>
      <c r="C19" s="104" t="s">
        <v>3</v>
      </c>
      <c r="D19" s="105">
        <v>3</v>
      </c>
      <c r="E19" s="106"/>
      <c r="F19" s="105">
        <f t="shared" si="0"/>
        <v>0</v>
      </c>
    </row>
    <row r="20" spans="1:6" s="90" customFormat="1" ht="12">
      <c r="A20" s="103" t="s">
        <v>65</v>
      </c>
      <c r="B20" s="91" t="s">
        <v>66</v>
      </c>
      <c r="C20" s="104" t="s">
        <v>3</v>
      </c>
      <c r="D20" s="105">
        <v>1</v>
      </c>
      <c r="E20" s="106"/>
      <c r="F20" s="105">
        <f t="shared" si="0"/>
        <v>0</v>
      </c>
    </row>
    <row r="21" spans="1:6" s="90" customFormat="1" ht="12">
      <c r="A21" s="103" t="s">
        <v>67</v>
      </c>
      <c r="B21" s="91" t="s">
        <v>156</v>
      </c>
      <c r="C21" s="104" t="s">
        <v>3</v>
      </c>
      <c r="D21" s="105">
        <v>6</v>
      </c>
      <c r="E21" s="106"/>
      <c r="F21" s="105">
        <f t="shared" si="0"/>
        <v>0</v>
      </c>
    </row>
    <row r="22" spans="1:6" s="90" customFormat="1" ht="12">
      <c r="A22" s="103" t="s">
        <v>68</v>
      </c>
      <c r="B22" s="91" t="s">
        <v>69</v>
      </c>
      <c r="C22" s="104" t="s">
        <v>3</v>
      </c>
      <c r="D22" s="105">
        <v>1</v>
      </c>
      <c r="E22" s="106"/>
      <c r="F22" s="105">
        <f t="shared" ref="F22:F27" si="1">E22*D22</f>
        <v>0</v>
      </c>
    </row>
    <row r="23" spans="1:6" s="90" customFormat="1" ht="12">
      <c r="A23" s="103" t="s">
        <v>70</v>
      </c>
      <c r="B23" s="91" t="s">
        <v>71</v>
      </c>
      <c r="C23" s="104" t="s">
        <v>72</v>
      </c>
      <c r="D23" s="105">
        <v>1</v>
      </c>
      <c r="E23" s="106"/>
      <c r="F23" s="105">
        <f t="shared" si="1"/>
        <v>0</v>
      </c>
    </row>
    <row r="24" spans="1:6" s="90" customFormat="1" ht="12">
      <c r="A24" s="103" t="s">
        <v>73</v>
      </c>
      <c r="B24" s="91" t="s">
        <v>74</v>
      </c>
      <c r="C24" s="104" t="s">
        <v>3</v>
      </c>
      <c r="D24" s="105">
        <v>1</v>
      </c>
      <c r="E24" s="106"/>
      <c r="F24" s="105">
        <f t="shared" si="1"/>
        <v>0</v>
      </c>
    </row>
    <row r="25" spans="1:6" s="90" customFormat="1" ht="12">
      <c r="A25" s="103" t="s">
        <v>75</v>
      </c>
      <c r="B25" s="91" t="s">
        <v>76</v>
      </c>
      <c r="C25" s="104" t="s">
        <v>3</v>
      </c>
      <c r="D25" s="105">
        <v>1</v>
      </c>
      <c r="E25" s="106"/>
      <c r="F25" s="105">
        <f t="shared" si="1"/>
        <v>0</v>
      </c>
    </row>
    <row r="26" spans="1:6" s="90" customFormat="1" ht="12">
      <c r="A26" s="103" t="s">
        <v>77</v>
      </c>
      <c r="B26" s="91" t="s">
        <v>78</v>
      </c>
      <c r="C26" s="104" t="s">
        <v>72</v>
      </c>
      <c r="D26" s="105">
        <v>1</v>
      </c>
      <c r="E26" s="106"/>
      <c r="F26" s="105">
        <f t="shared" si="1"/>
        <v>0</v>
      </c>
    </row>
    <row r="27" spans="1:6" s="90" customFormat="1" ht="12">
      <c r="A27" s="103" t="s">
        <v>79</v>
      </c>
      <c r="B27" s="91" t="s">
        <v>160</v>
      </c>
      <c r="C27" s="104" t="s">
        <v>72</v>
      </c>
      <c r="D27" s="105">
        <v>1</v>
      </c>
      <c r="E27" s="106"/>
      <c r="F27" s="105">
        <f t="shared" si="1"/>
        <v>0</v>
      </c>
    </row>
    <row r="28" spans="1:6" ht="12">
      <c r="B28" s="91"/>
      <c r="C28" s="100"/>
      <c r="D28" s="107"/>
      <c r="E28" s="102"/>
      <c r="F28" s="101"/>
    </row>
    <row r="29" spans="1:6" s="113" customFormat="1" ht="12">
      <c r="A29" s="108" t="s">
        <v>50</v>
      </c>
      <c r="B29" s="109" t="s">
        <v>81</v>
      </c>
      <c r="C29" s="110"/>
      <c r="D29" s="111"/>
      <c r="E29" s="112"/>
      <c r="F29" s="111">
        <f>SUM(F12:F28)</f>
        <v>0</v>
      </c>
    </row>
    <row r="30" spans="1:6" s="113" customFormat="1" ht="12">
      <c r="A30" s="103"/>
      <c r="B30" s="114"/>
      <c r="C30" s="104"/>
      <c r="D30" s="115"/>
      <c r="E30" s="116"/>
      <c r="F30" s="115"/>
    </row>
    <row r="31" spans="1:6" s="113" customFormat="1" ht="12">
      <c r="A31" s="103"/>
      <c r="B31" s="114"/>
      <c r="C31" s="104"/>
      <c r="D31" s="115"/>
      <c r="E31" s="116"/>
      <c r="F31" s="115"/>
    </row>
    <row r="32" spans="1:6" s="113" customFormat="1" ht="12">
      <c r="A32" s="103"/>
      <c r="B32" s="114"/>
      <c r="C32" s="104"/>
      <c r="D32" s="115"/>
      <c r="E32" s="116"/>
      <c r="F32" s="115"/>
    </row>
    <row r="33" spans="1:8" s="97" customFormat="1" ht="12">
      <c r="A33" s="92" t="s">
        <v>82</v>
      </c>
      <c r="B33" s="93" t="s">
        <v>83</v>
      </c>
      <c r="C33" s="94"/>
      <c r="D33" s="95"/>
      <c r="E33" s="96"/>
      <c r="F33" s="95"/>
    </row>
    <row r="34" spans="1:8" ht="12">
      <c r="B34" s="91"/>
      <c r="C34" s="100"/>
      <c r="D34" s="107"/>
      <c r="E34" s="102"/>
      <c r="F34" s="101"/>
    </row>
    <row r="35" spans="1:8" ht="12">
      <c r="A35" s="103" t="s">
        <v>84</v>
      </c>
      <c r="B35" s="91" t="s">
        <v>85</v>
      </c>
      <c r="C35" s="104" t="s">
        <v>86</v>
      </c>
      <c r="D35" s="105">
        <v>40</v>
      </c>
      <c r="E35" s="106"/>
      <c r="F35" s="105">
        <f>ROUND((D35*E35),2)</f>
        <v>0</v>
      </c>
      <c r="H35" s="117"/>
    </row>
    <row r="36" spans="1:8" ht="12">
      <c r="A36" s="103" t="s">
        <v>87</v>
      </c>
      <c r="B36" s="91" t="s">
        <v>88</v>
      </c>
      <c r="C36" s="104" t="s">
        <v>86</v>
      </c>
      <c r="D36" s="105">
        <v>150</v>
      </c>
      <c r="E36" s="106"/>
      <c r="F36" s="105">
        <f>ROUND((D36*E36),2)</f>
        <v>0</v>
      </c>
      <c r="H36" s="117"/>
    </row>
    <row r="37" spans="1:8" ht="12">
      <c r="A37" s="103" t="s">
        <v>89</v>
      </c>
      <c r="B37" s="91" t="s">
        <v>90</v>
      </c>
      <c r="C37" s="104" t="s">
        <v>86</v>
      </c>
      <c r="D37" s="105">
        <v>200</v>
      </c>
      <c r="E37" s="106"/>
      <c r="F37" s="105">
        <f>ROUND((D37*E37),2)</f>
        <v>0</v>
      </c>
      <c r="H37" s="117"/>
    </row>
    <row r="38" spans="1:8" ht="12">
      <c r="A38" s="103" t="s">
        <v>91</v>
      </c>
      <c r="B38" s="91" t="s">
        <v>92</v>
      </c>
      <c r="C38" s="104" t="s">
        <v>86</v>
      </c>
      <c r="D38" s="105">
        <v>350</v>
      </c>
      <c r="E38" s="106"/>
      <c r="F38" s="105">
        <f>ROUND((D38*E38),2)</f>
        <v>0</v>
      </c>
      <c r="H38" s="117"/>
    </row>
    <row r="39" spans="1:8" s="90" customFormat="1" ht="12">
      <c r="A39" s="103" t="s">
        <v>93</v>
      </c>
      <c r="B39" s="91" t="s">
        <v>162</v>
      </c>
      <c r="C39" s="104" t="s">
        <v>72</v>
      </c>
      <c r="D39" s="105">
        <v>1</v>
      </c>
      <c r="E39" s="106"/>
      <c r="F39" s="105">
        <f>E39*D39</f>
        <v>0</v>
      </c>
    </row>
    <row r="40" spans="1:8" ht="12">
      <c r="B40" s="91"/>
      <c r="C40" s="100"/>
      <c r="D40" s="107"/>
      <c r="E40" s="102"/>
      <c r="F40" s="101"/>
      <c r="H40" s="117"/>
    </row>
    <row r="41" spans="1:8" s="113" customFormat="1" ht="12">
      <c r="A41" s="108" t="s">
        <v>82</v>
      </c>
      <c r="B41" s="109" t="s">
        <v>94</v>
      </c>
      <c r="C41" s="110"/>
      <c r="D41" s="111"/>
      <c r="E41" s="112"/>
      <c r="F41" s="111">
        <f>SUM(F35:F39)</f>
        <v>0</v>
      </c>
      <c r="H41" s="117"/>
    </row>
    <row r="42" spans="1:8" s="117" customFormat="1" ht="12">
      <c r="A42" s="103"/>
      <c r="B42" s="114"/>
      <c r="C42" s="104"/>
      <c r="D42" s="115"/>
      <c r="E42" s="116"/>
      <c r="F42" s="115"/>
    </row>
    <row r="43" spans="1:8" s="117" customFormat="1" ht="12">
      <c r="A43" s="103"/>
      <c r="B43" s="114"/>
      <c r="C43" s="104"/>
      <c r="D43" s="115"/>
      <c r="E43" s="116"/>
      <c r="F43" s="115"/>
    </row>
    <row r="44" spans="1:8" s="97" customFormat="1" ht="12">
      <c r="A44" s="92" t="s">
        <v>95</v>
      </c>
      <c r="B44" s="93" t="s">
        <v>96</v>
      </c>
      <c r="C44" s="94"/>
      <c r="D44" s="95"/>
      <c r="E44" s="96"/>
      <c r="F44" s="95"/>
    </row>
    <row r="45" spans="1:8" ht="12">
      <c r="B45" s="91"/>
      <c r="C45" s="100"/>
      <c r="D45" s="107"/>
      <c r="E45" s="102"/>
      <c r="F45" s="101"/>
    </row>
    <row r="46" spans="1:8" ht="12">
      <c r="C46" s="100"/>
      <c r="D46" s="105"/>
      <c r="E46" s="102"/>
      <c r="F46" s="101"/>
    </row>
    <row r="47" spans="1:8" s="90" customFormat="1" ht="108">
      <c r="A47" s="103" t="s">
        <v>97</v>
      </c>
      <c r="B47" s="168" t="s">
        <v>157</v>
      </c>
      <c r="C47" s="118" t="s">
        <v>3</v>
      </c>
      <c r="D47" s="105">
        <v>11</v>
      </c>
      <c r="E47" s="106"/>
      <c r="F47" s="105">
        <f>E47*D47</f>
        <v>0</v>
      </c>
    </row>
    <row r="48" spans="1:8" s="90" customFormat="1" ht="12">
      <c r="A48" s="103"/>
      <c r="B48" s="168"/>
      <c r="C48" s="118"/>
      <c r="D48" s="105"/>
      <c r="E48" s="106"/>
      <c r="F48" s="105"/>
    </row>
    <row r="49" spans="1:6" s="90" customFormat="1" ht="159.75" customHeight="1">
      <c r="A49" s="103" t="s">
        <v>98</v>
      </c>
      <c r="B49" s="168" t="s">
        <v>99</v>
      </c>
      <c r="C49" s="118" t="s">
        <v>3</v>
      </c>
      <c r="D49" s="105">
        <v>5</v>
      </c>
      <c r="E49" s="106"/>
      <c r="F49" s="105">
        <f>E49*D49</f>
        <v>0</v>
      </c>
    </row>
    <row r="50" spans="1:6" s="90" customFormat="1" ht="48">
      <c r="A50" s="103" t="s">
        <v>100</v>
      </c>
      <c r="B50" s="168" t="s">
        <v>158</v>
      </c>
      <c r="C50" s="118" t="s">
        <v>3</v>
      </c>
      <c r="D50" s="105">
        <v>6</v>
      </c>
      <c r="E50" s="106"/>
      <c r="F50" s="105">
        <f>E50*D50</f>
        <v>0</v>
      </c>
    </row>
    <row r="51" spans="1:6" ht="12">
      <c r="B51" s="91"/>
      <c r="C51" s="100"/>
      <c r="D51" s="107"/>
      <c r="E51" s="102"/>
      <c r="F51" s="101"/>
    </row>
    <row r="52" spans="1:6" s="90" customFormat="1" ht="12">
      <c r="A52" s="103" t="s">
        <v>101</v>
      </c>
      <c r="B52" s="91" t="s">
        <v>78</v>
      </c>
      <c r="C52" s="118" t="s">
        <v>72</v>
      </c>
      <c r="D52" s="105">
        <v>1</v>
      </c>
      <c r="E52" s="106"/>
      <c r="F52" s="105">
        <f>D52*E52</f>
        <v>0</v>
      </c>
    </row>
    <row r="53" spans="1:6" s="90" customFormat="1" ht="12">
      <c r="A53" s="103" t="s">
        <v>93</v>
      </c>
      <c r="B53" s="91" t="s">
        <v>160</v>
      </c>
      <c r="C53" s="104" t="s">
        <v>72</v>
      </c>
      <c r="D53" s="105">
        <v>1</v>
      </c>
      <c r="E53" s="106"/>
      <c r="F53" s="105">
        <f>E53*D53</f>
        <v>0</v>
      </c>
    </row>
    <row r="54" spans="1:6" s="117" customFormat="1" ht="12">
      <c r="A54" s="103"/>
      <c r="B54" s="114"/>
      <c r="C54" s="104"/>
      <c r="D54" s="115"/>
      <c r="E54" s="116"/>
      <c r="F54" s="115"/>
    </row>
    <row r="55" spans="1:6" s="113" customFormat="1" ht="12">
      <c r="A55" s="108" t="s">
        <v>95</v>
      </c>
      <c r="B55" s="109" t="s">
        <v>102</v>
      </c>
      <c r="C55" s="110"/>
      <c r="D55" s="111"/>
      <c r="E55" s="112"/>
      <c r="F55" s="111">
        <f>SUM(F47:F52)</f>
        <v>0</v>
      </c>
    </row>
    <row r="58" spans="1:6" s="97" customFormat="1" ht="12">
      <c r="A58" s="92" t="s">
        <v>103</v>
      </c>
      <c r="B58" s="93" t="s">
        <v>104</v>
      </c>
      <c r="C58" s="94"/>
      <c r="D58" s="95"/>
      <c r="E58" s="96"/>
      <c r="F58" s="95"/>
    </row>
    <row r="59" spans="1:6" ht="12">
      <c r="B59" s="91"/>
      <c r="C59" s="100"/>
      <c r="D59" s="107"/>
      <c r="E59" s="102"/>
      <c r="F59" s="101"/>
    </row>
    <row r="60" spans="1:6">
      <c r="C60" s="100"/>
      <c r="D60" s="107"/>
      <c r="E60" s="102"/>
      <c r="F60" s="101"/>
    </row>
    <row r="61" spans="1:6" s="117" customFormat="1" ht="12">
      <c r="A61" s="103" t="s">
        <v>105</v>
      </c>
      <c r="B61" s="91" t="s">
        <v>106</v>
      </c>
      <c r="C61" s="104" t="s">
        <v>86</v>
      </c>
      <c r="D61" s="105">
        <v>6</v>
      </c>
      <c r="E61" s="106"/>
      <c r="F61" s="105">
        <f>ROUND((D61*E61),2)</f>
        <v>0</v>
      </c>
    </row>
    <row r="62" spans="1:6" s="117" customFormat="1" ht="12">
      <c r="A62" s="103" t="s">
        <v>107</v>
      </c>
      <c r="B62" s="91" t="s">
        <v>108</v>
      </c>
      <c r="C62" s="104" t="s">
        <v>86</v>
      </c>
      <c r="D62" s="105">
        <v>12</v>
      </c>
      <c r="E62" s="106"/>
      <c r="F62" s="105">
        <f>ROUND((D62*E62),2)</f>
        <v>0</v>
      </c>
    </row>
    <row r="63" spans="1:6" s="117" customFormat="1" ht="12">
      <c r="A63" s="103" t="s">
        <v>109</v>
      </c>
      <c r="B63" s="91" t="s">
        <v>110</v>
      </c>
      <c r="C63" s="104" t="s">
        <v>86</v>
      </c>
      <c r="D63" s="105">
        <v>100</v>
      </c>
      <c r="E63" s="106"/>
      <c r="F63" s="105">
        <f>ROUND((D63*E63),2)</f>
        <v>0</v>
      </c>
    </row>
    <row r="64" spans="1:6" s="117" customFormat="1" ht="12">
      <c r="A64" s="103" t="s">
        <v>111</v>
      </c>
      <c r="B64" s="91" t="s">
        <v>112</v>
      </c>
      <c r="C64" s="104" t="s">
        <v>86</v>
      </c>
      <c r="D64" s="105">
        <v>20</v>
      </c>
      <c r="E64" s="106"/>
      <c r="F64" s="105">
        <f>ROUND((D64*E64),2)</f>
        <v>0</v>
      </c>
    </row>
    <row r="65" spans="1:6" s="117" customFormat="1" ht="12">
      <c r="A65" s="103" t="s">
        <v>113</v>
      </c>
      <c r="B65" s="91" t="s">
        <v>114</v>
      </c>
      <c r="C65" s="104" t="s">
        <v>86</v>
      </c>
      <c r="D65" s="105">
        <v>40</v>
      </c>
      <c r="E65" s="106"/>
      <c r="F65" s="105">
        <f>ROUND((D65*E65),2)</f>
        <v>0</v>
      </c>
    </row>
    <row r="66" spans="1:6" s="90" customFormat="1" ht="12">
      <c r="A66" s="103" t="s">
        <v>115</v>
      </c>
      <c r="B66" s="91" t="s">
        <v>80</v>
      </c>
      <c r="C66" s="104" t="s">
        <v>72</v>
      </c>
      <c r="D66" s="105">
        <v>1</v>
      </c>
      <c r="E66" s="106"/>
      <c r="F66" s="105">
        <f>E66*D66</f>
        <v>0</v>
      </c>
    </row>
    <row r="67" spans="1:6" ht="12">
      <c r="B67" s="91"/>
      <c r="C67" s="100"/>
      <c r="D67" s="107"/>
      <c r="E67" s="102"/>
      <c r="F67" s="101"/>
    </row>
    <row r="68" spans="1:6" s="113" customFormat="1" ht="12">
      <c r="A68" s="108" t="s">
        <v>103</v>
      </c>
      <c r="B68" s="109" t="s">
        <v>116</v>
      </c>
      <c r="C68" s="110"/>
      <c r="D68" s="111"/>
      <c r="E68" s="112"/>
      <c r="F68" s="111">
        <f>SUM(F61:F67)</f>
        <v>0</v>
      </c>
    </row>
    <row r="71" spans="1:6" s="97" customFormat="1" ht="12">
      <c r="A71" s="92" t="s">
        <v>117</v>
      </c>
      <c r="B71" s="93" t="s">
        <v>118</v>
      </c>
      <c r="C71" s="94"/>
      <c r="D71" s="95"/>
      <c r="E71" s="96"/>
      <c r="F71" s="95"/>
    </row>
    <row r="72" spans="1:6" ht="12">
      <c r="B72" s="91"/>
      <c r="C72" s="100"/>
      <c r="D72" s="107"/>
      <c r="E72" s="102"/>
      <c r="F72" s="101"/>
    </row>
    <row r="73" spans="1:6" s="117" customFormat="1" ht="12">
      <c r="A73" s="103" t="s">
        <v>119</v>
      </c>
      <c r="B73" s="168" t="s">
        <v>120</v>
      </c>
      <c r="C73" s="119" t="s">
        <v>72</v>
      </c>
      <c r="D73" s="105">
        <v>1</v>
      </c>
      <c r="E73" s="106"/>
      <c r="F73" s="105">
        <f>ROUND((D73*E73),2)</f>
        <v>0</v>
      </c>
    </row>
    <row r="74" spans="1:6" s="117" customFormat="1" ht="12">
      <c r="A74" s="103"/>
      <c r="B74" s="168" t="s">
        <v>121</v>
      </c>
      <c r="C74" s="119"/>
      <c r="D74" s="105"/>
      <c r="E74" s="106"/>
      <c r="F74" s="105"/>
    </row>
    <row r="75" spans="1:6" s="117" customFormat="1" ht="12">
      <c r="A75" s="103"/>
      <c r="B75" s="168" t="s">
        <v>122</v>
      </c>
      <c r="C75" s="119"/>
      <c r="D75" s="105"/>
      <c r="E75" s="106"/>
      <c r="F75" s="105"/>
    </row>
    <row r="76" spans="1:6" ht="12">
      <c r="A76" s="103"/>
      <c r="B76" s="168" t="s">
        <v>123</v>
      </c>
      <c r="C76" s="119"/>
      <c r="D76" s="105"/>
      <c r="E76" s="106"/>
      <c r="F76" s="105"/>
    </row>
    <row r="77" spans="1:6" ht="12">
      <c r="A77" s="103"/>
      <c r="B77" s="168" t="s">
        <v>124</v>
      </c>
      <c r="C77" s="119"/>
      <c r="D77" s="105"/>
      <c r="E77" s="106"/>
      <c r="F77" s="105"/>
    </row>
    <row r="78" spans="1:6" ht="12">
      <c r="A78" s="103"/>
      <c r="B78" s="168" t="s">
        <v>125</v>
      </c>
      <c r="C78" s="119"/>
      <c r="D78" s="105"/>
      <c r="E78" s="106"/>
      <c r="F78" s="105"/>
    </row>
    <row r="79" spans="1:6" ht="12">
      <c r="A79" s="103"/>
      <c r="B79" s="168"/>
      <c r="C79" s="119"/>
      <c r="D79" s="105"/>
      <c r="E79" s="106"/>
      <c r="F79" s="105"/>
    </row>
    <row r="80" spans="1:6" s="117" customFormat="1" ht="12">
      <c r="A80" s="103" t="s">
        <v>126</v>
      </c>
      <c r="B80" s="168" t="s">
        <v>127</v>
      </c>
      <c r="C80" s="119" t="s">
        <v>72</v>
      </c>
      <c r="D80" s="105">
        <v>1</v>
      </c>
      <c r="E80" s="106"/>
      <c r="F80" s="105">
        <f>ROUND((D80*E80),2)</f>
        <v>0</v>
      </c>
    </row>
    <row r="81" spans="1:6" s="117" customFormat="1" ht="36">
      <c r="A81" s="103"/>
      <c r="B81" s="168" t="s">
        <v>128</v>
      </c>
      <c r="C81" s="119"/>
      <c r="D81" s="105"/>
      <c r="E81" s="106"/>
      <c r="F81" s="105"/>
    </row>
    <row r="82" spans="1:6" ht="12">
      <c r="A82" s="103"/>
      <c r="B82" s="91"/>
      <c r="C82" s="119"/>
      <c r="D82" s="105"/>
      <c r="E82" s="106"/>
      <c r="F82" s="105"/>
    </row>
    <row r="83" spans="1:6" s="113" customFormat="1" ht="12">
      <c r="A83" s="108" t="s">
        <v>117</v>
      </c>
      <c r="B83" s="109" t="s">
        <v>129</v>
      </c>
      <c r="C83" s="110"/>
      <c r="D83" s="111"/>
      <c r="E83" s="112"/>
      <c r="F83" s="111">
        <f>SUM(F73:F82)</f>
        <v>0</v>
      </c>
    </row>
    <row r="84" spans="1:6">
      <c r="E84" s="122"/>
    </row>
    <row r="85" spans="1:6">
      <c r="E85" s="122"/>
    </row>
    <row r="86" spans="1:6" s="97" customFormat="1" ht="12">
      <c r="A86" s="92" t="s">
        <v>130</v>
      </c>
      <c r="B86" s="93" t="s">
        <v>131</v>
      </c>
      <c r="C86" s="94"/>
      <c r="D86" s="95"/>
      <c r="E86" s="96"/>
      <c r="F86" s="95"/>
    </row>
    <row r="87" spans="1:6" ht="36">
      <c r="B87" s="91" t="s">
        <v>132</v>
      </c>
      <c r="C87" s="100"/>
      <c r="D87" s="107"/>
      <c r="E87" s="102"/>
      <c r="F87" s="101"/>
    </row>
    <row r="88" spans="1:6" ht="12">
      <c r="B88" s="91"/>
      <c r="C88" s="100"/>
      <c r="D88" s="107"/>
      <c r="E88" s="102"/>
      <c r="F88" s="101"/>
    </row>
    <row r="89" spans="1:6" s="117" customFormat="1" ht="12">
      <c r="A89" s="103" t="s">
        <v>133</v>
      </c>
      <c r="B89" s="91" t="s">
        <v>134</v>
      </c>
      <c r="C89" s="119" t="s">
        <v>72</v>
      </c>
      <c r="D89" s="105">
        <v>1</v>
      </c>
      <c r="E89" s="106"/>
      <c r="F89" s="105">
        <f>ROUND((D89*E89),2)</f>
        <v>0</v>
      </c>
    </row>
    <row r="90" spans="1:6" s="117" customFormat="1" ht="12">
      <c r="A90" s="103" t="s">
        <v>135</v>
      </c>
      <c r="B90" s="91" t="s">
        <v>136</v>
      </c>
      <c r="C90" s="119" t="s">
        <v>72</v>
      </c>
      <c r="D90" s="105">
        <v>1</v>
      </c>
      <c r="E90" s="106"/>
      <c r="F90" s="105">
        <f>ROUND((D90*E90),2)</f>
        <v>0</v>
      </c>
    </row>
    <row r="91" spans="1:6" s="117" customFormat="1" ht="12">
      <c r="A91" s="103"/>
      <c r="B91" s="91"/>
      <c r="C91" s="104"/>
      <c r="D91" s="105"/>
      <c r="E91" s="106"/>
      <c r="F91" s="105"/>
    </row>
    <row r="92" spans="1:6" s="113" customFormat="1" ht="12">
      <c r="A92" s="108" t="s">
        <v>137</v>
      </c>
      <c r="B92" s="109" t="s">
        <v>138</v>
      </c>
      <c r="C92" s="110"/>
      <c r="D92" s="111"/>
      <c r="E92" s="112"/>
      <c r="F92" s="111">
        <f>SUM(F89:F91)</f>
        <v>0</v>
      </c>
    </row>
    <row r="93" spans="1:6">
      <c r="E93" s="122"/>
    </row>
    <row r="94" spans="1:6">
      <c r="E94" s="122"/>
    </row>
    <row r="95" spans="1:6" s="128" customFormat="1" ht="12">
      <c r="A95" s="123"/>
      <c r="B95" s="124" t="s">
        <v>42</v>
      </c>
      <c r="C95" s="125"/>
      <c r="D95" s="126"/>
      <c r="E95" s="127"/>
      <c r="F95" s="126"/>
    </row>
    <row r="96" spans="1:6" s="117" customFormat="1" ht="12">
      <c r="A96" s="129"/>
      <c r="B96" s="130"/>
      <c r="C96" s="131"/>
      <c r="D96" s="132"/>
      <c r="E96" s="133"/>
      <c r="F96" s="132"/>
    </row>
    <row r="97" spans="1:6" s="117" customFormat="1" ht="12">
      <c r="A97" s="170" t="s">
        <v>50</v>
      </c>
      <c r="B97" s="171" t="s">
        <v>81</v>
      </c>
      <c r="C97" s="172"/>
      <c r="D97" s="173"/>
      <c r="E97" s="174"/>
      <c r="F97" s="175">
        <f>F29</f>
        <v>0</v>
      </c>
    </row>
    <row r="98" spans="1:6" s="117" customFormat="1" ht="12">
      <c r="A98" s="170"/>
      <c r="B98" s="171"/>
      <c r="C98" s="172"/>
      <c r="D98" s="173"/>
      <c r="E98" s="174"/>
      <c r="F98" s="175"/>
    </row>
    <row r="99" spans="1:6" s="117" customFormat="1" ht="12">
      <c r="A99" s="170" t="s">
        <v>82</v>
      </c>
      <c r="B99" s="171" t="s">
        <v>94</v>
      </c>
      <c r="C99" s="172"/>
      <c r="D99" s="173"/>
      <c r="E99" s="174"/>
      <c r="F99" s="175">
        <f>F41</f>
        <v>0</v>
      </c>
    </row>
    <row r="100" spans="1:6" s="117" customFormat="1" ht="12">
      <c r="A100" s="170"/>
      <c r="B100" s="171"/>
      <c r="C100" s="172"/>
      <c r="D100" s="173"/>
      <c r="E100" s="174"/>
      <c r="F100" s="175"/>
    </row>
    <row r="101" spans="1:6" s="117" customFormat="1" ht="12">
      <c r="A101" s="170" t="s">
        <v>95</v>
      </c>
      <c r="B101" s="171" t="s">
        <v>102</v>
      </c>
      <c r="C101" s="172"/>
      <c r="D101" s="173"/>
      <c r="E101" s="174"/>
      <c r="F101" s="175">
        <f>F55</f>
        <v>0</v>
      </c>
    </row>
    <row r="102" spans="1:6" s="117" customFormat="1" ht="12">
      <c r="A102" s="170"/>
      <c r="B102" s="171"/>
      <c r="C102" s="172"/>
      <c r="D102" s="173"/>
      <c r="E102" s="174"/>
      <c r="F102" s="175"/>
    </row>
    <row r="103" spans="1:6" s="117" customFormat="1" ht="12">
      <c r="A103" s="170" t="s">
        <v>103</v>
      </c>
      <c r="B103" s="171" t="s">
        <v>116</v>
      </c>
      <c r="C103" s="172"/>
      <c r="D103" s="173"/>
      <c r="E103" s="174"/>
      <c r="F103" s="175">
        <f>F68</f>
        <v>0</v>
      </c>
    </row>
    <row r="104" spans="1:6" s="117" customFormat="1" ht="12">
      <c r="A104" s="170"/>
      <c r="B104" s="171"/>
      <c r="C104" s="172"/>
      <c r="D104" s="173"/>
      <c r="E104" s="174"/>
      <c r="F104" s="175"/>
    </row>
    <row r="105" spans="1:6" s="117" customFormat="1" ht="12">
      <c r="A105" s="170" t="s">
        <v>117</v>
      </c>
      <c r="B105" s="171" t="s">
        <v>139</v>
      </c>
      <c r="C105" s="172"/>
      <c r="D105" s="173"/>
      <c r="E105" s="174"/>
      <c r="F105" s="175">
        <f>F83</f>
        <v>0</v>
      </c>
    </row>
    <row r="106" spans="1:6" s="117" customFormat="1" ht="12">
      <c r="A106" s="170"/>
      <c r="B106" s="171"/>
      <c r="C106" s="172"/>
      <c r="D106" s="173"/>
      <c r="E106" s="174"/>
      <c r="F106" s="173"/>
    </row>
    <row r="107" spans="1:6" s="117" customFormat="1" ht="12">
      <c r="A107" s="170" t="s">
        <v>137</v>
      </c>
      <c r="B107" s="171" t="s">
        <v>140</v>
      </c>
      <c r="C107" s="172"/>
      <c r="D107" s="173"/>
      <c r="E107" s="174"/>
      <c r="F107" s="175">
        <f>F92</f>
        <v>0</v>
      </c>
    </row>
    <row r="108" spans="1:6" s="117" customFormat="1" ht="12">
      <c r="A108" s="129"/>
      <c r="B108" s="130"/>
      <c r="C108" s="131"/>
      <c r="D108" s="132"/>
      <c r="E108" s="133"/>
      <c r="F108" s="134"/>
    </row>
    <row r="109" spans="1:6" s="128" customFormat="1" ht="24">
      <c r="A109" s="123"/>
      <c r="B109" s="124" t="s">
        <v>141</v>
      </c>
      <c r="C109" s="125"/>
      <c r="D109" s="126"/>
      <c r="E109" s="127"/>
      <c r="F109" s="126">
        <f>SUM(F97:F107)</f>
        <v>0</v>
      </c>
    </row>
    <row r="110" spans="1:6">
      <c r="E110" s="122"/>
    </row>
  </sheetData>
  <sheetProtection formatCells="0" formatColumns="0" formatRows="0" insertColumns="0" insertRows="0" insertHyperlinks="0" deleteColumns="0" deleteRows="0" sort="0" autoFilter="0" pivotTables="0"/>
  <autoFilter ref="A3:F3" xr:uid="{00000000-0009-0000-0000-000002000000}"/>
  <mergeCells count="4">
    <mergeCell ref="A1:F1"/>
    <mergeCell ref="A5:F5"/>
    <mergeCell ref="A6:F6"/>
    <mergeCell ref="A7:F7"/>
  </mergeCells>
  <pageMargins left="0.70866141732283472" right="0.19685039370078741" top="0.78740157480314965" bottom="0.98425196850393704" header="0.31496062992125984" footer="0.31496062992125984"/>
  <pageSetup paperSize="9" fitToHeight="500" orientation="portrait" r:id="rId1"/>
  <headerFooter alignWithMargins="0">
    <oddHeader>&amp;L&amp;"Verdana,Uobičajeno"&amp;6PREUREĐENJE I OPREMANJE 
PODRUMSKIH PROSTORIJA DRUŠTVENOG DOMA 
STARA ŠKOLA U PETRIJEVCIMA</oddHeader>
    <oddFooter xml:space="preserve">&amp;C&amp;"Verdana,Uobičajeno"&amp;6&amp;A
REV.01
&amp;R&amp;"Verdana,Uobičajeno"&amp;6&amp;P/&amp;N
</oddFooter>
  </headerFooter>
  <rowBreaks count="3" manualBreakCount="3">
    <brk id="30" max="5" man="1"/>
    <brk id="56" max="5" man="1"/>
    <brk id="9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Košuljica</vt:lpstr>
      <vt:lpstr>Troškovnik</vt:lpstr>
      <vt:lpstr>Elektro troškovnik</vt:lpstr>
      <vt:lpstr>'Elektro troškovnik'!Ispis_naslova</vt:lpstr>
      <vt:lpstr>Troškovnik!Ispis_naslova</vt:lpstr>
      <vt:lpstr>'Elektro troškovnik'!Podrucje_ispisa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</dc:creator>
  <cp:lastModifiedBy>Renata</cp:lastModifiedBy>
  <cp:lastPrinted>2021-08-24T11:15:38Z</cp:lastPrinted>
  <dcterms:created xsi:type="dcterms:W3CDTF">2014-04-08T08:57:27Z</dcterms:created>
  <dcterms:modified xsi:type="dcterms:W3CDTF">2021-08-24T11:29:40Z</dcterms:modified>
</cp:coreProperties>
</file>