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CSERVER\plavilink\korisnici\punitovci\racunovodstv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H304" i="9"/>
  <c r="E304" i="9" s="1"/>
  <c r="G304" i="9"/>
  <c r="F304" i="9"/>
  <c r="B304" i="9"/>
  <c r="H303" i="9"/>
  <c r="G303" i="9"/>
  <c r="F303" i="9"/>
  <c r="E303" i="9"/>
  <c r="B303" i="9" s="1"/>
  <c r="H302" i="9"/>
  <c r="G302" i="9"/>
  <c r="F302" i="9"/>
  <c r="H301" i="9"/>
  <c r="G301" i="9"/>
  <c r="F301" i="9"/>
  <c r="H300" i="9"/>
  <c r="E300" i="9" s="1"/>
  <c r="B300" i="9" s="1"/>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E292" i="9" s="1"/>
  <c r="B292" i="9" s="1"/>
  <c r="G292" i="9"/>
  <c r="F292" i="9"/>
  <c r="H291" i="9"/>
  <c r="E291" i="9" s="1"/>
  <c r="B291" i="9" s="1"/>
  <c r="G291" i="9"/>
  <c r="F291" i="9"/>
  <c r="F290" i="9"/>
  <c r="G289" i="9"/>
  <c r="F289" i="9"/>
  <c r="H288" i="9"/>
  <c r="E288" i="9" s="1"/>
  <c r="B288" i="9" s="1"/>
  <c r="G288" i="9"/>
  <c r="F288" i="9"/>
  <c r="H287" i="9"/>
  <c r="E287" i="9" s="1"/>
  <c r="B287" i="9" s="1"/>
  <c r="G287" i="9"/>
  <c r="F287" i="9"/>
  <c r="H286" i="9"/>
  <c r="G286" i="9"/>
  <c r="F286" i="9"/>
  <c r="H285" i="9"/>
  <c r="G285" i="9"/>
  <c r="F285" i="9"/>
  <c r="F284" i="9"/>
  <c r="H283" i="9"/>
  <c r="E283" i="9" s="1"/>
  <c r="B283" i="9" s="1"/>
  <c r="G283" i="9"/>
  <c r="F283" i="9"/>
  <c r="H282" i="9"/>
  <c r="E282" i="9" s="1"/>
  <c r="B282" i="9" s="1"/>
  <c r="G282" i="9"/>
  <c r="F282" i="9"/>
  <c r="H281" i="9"/>
  <c r="G281" i="9"/>
  <c r="F281" i="9"/>
  <c r="F277" i="9" s="1"/>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F261" i="9" s="1"/>
  <c r="L261" i="9"/>
  <c r="E261" i="9"/>
  <c r="M260" i="9"/>
  <c r="F260" i="9" s="1"/>
  <c r="B260" i="9" s="1"/>
  <c r="L260" i="9"/>
  <c r="E260" i="9"/>
  <c r="M259" i="9"/>
  <c r="L259" i="9"/>
  <c r="E259" i="9"/>
  <c r="M258" i="9"/>
  <c r="F258" i="9" s="1"/>
  <c r="B258" i="9" s="1"/>
  <c r="L258" i="9"/>
  <c r="E258" i="9"/>
  <c r="M257" i="9"/>
  <c r="L257" i="9"/>
  <c r="F257" i="9"/>
  <c r="E257" i="9"/>
  <c r="M256" i="9"/>
  <c r="L256" i="9"/>
  <c r="F256" i="9"/>
  <c r="B256" i="9" s="1"/>
  <c r="E256" i="9"/>
  <c r="M255" i="9"/>
  <c r="L255" i="9"/>
  <c r="E255" i="9"/>
  <c r="M254" i="9"/>
  <c r="F254" i="9" s="1"/>
  <c r="L254" i="9"/>
  <c r="E254" i="9"/>
  <c r="B254" i="9"/>
  <c r="M253" i="9"/>
  <c r="F253" i="9" s="1"/>
  <c r="L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F236" i="9" s="1"/>
  <c r="B236" i="9" s="1"/>
  <c r="L236" i="9"/>
  <c r="E236" i="9"/>
  <c r="M235" i="9"/>
  <c r="L235" i="9"/>
  <c r="E235" i="9"/>
  <c r="M234" i="9"/>
  <c r="F234" i="9" s="1"/>
  <c r="B234" i="9" s="1"/>
  <c r="L234" i="9"/>
  <c r="E234" i="9"/>
  <c r="M233" i="9"/>
  <c r="F233" i="9" s="1"/>
  <c r="L233" i="9"/>
  <c r="E233" i="9"/>
  <c r="M232" i="9"/>
  <c r="F232" i="9" s="1"/>
  <c r="B232" i="9" s="1"/>
  <c r="L232" i="9"/>
  <c r="E232" i="9"/>
  <c r="M231" i="9"/>
  <c r="L231" i="9"/>
  <c r="E231" i="9"/>
  <c r="M230" i="9"/>
  <c r="F230" i="9" s="1"/>
  <c r="B230" i="9" s="1"/>
  <c r="L230" i="9"/>
  <c r="E230" i="9"/>
  <c r="M229" i="9"/>
  <c r="F229" i="9" s="1"/>
  <c r="L229" i="9"/>
  <c r="E229" i="9"/>
  <c r="M228" i="9"/>
  <c r="F228" i="9" s="1"/>
  <c r="B228" i="9" s="1"/>
  <c r="L228" i="9"/>
  <c r="E228" i="9"/>
  <c r="M227" i="9"/>
  <c r="L227" i="9"/>
  <c r="E227" i="9"/>
  <c r="M226" i="9"/>
  <c r="L226" i="9"/>
  <c r="E226" i="9"/>
  <c r="M225" i="9"/>
  <c r="F225" i="9" s="1"/>
  <c r="L225" i="9"/>
  <c r="E225" i="9"/>
  <c r="M224" i="9"/>
  <c r="F224" i="9" s="1"/>
  <c r="B224" i="9" s="1"/>
  <c r="L224" i="9"/>
  <c r="E224" i="9"/>
  <c r="M223" i="9"/>
  <c r="L223" i="9"/>
  <c r="E223" i="9"/>
  <c r="M222" i="9"/>
  <c r="L222" i="9"/>
  <c r="E222" i="9"/>
  <c r="M221" i="9"/>
  <c r="F221" i="9" s="1"/>
  <c r="L221" i="9"/>
  <c r="E221" i="9"/>
  <c r="M220" i="9"/>
  <c r="F220" i="9" s="1"/>
  <c r="B220" i="9" s="1"/>
  <c r="L220" i="9"/>
  <c r="E220" i="9"/>
  <c r="M219" i="9"/>
  <c r="L219" i="9"/>
  <c r="F219" i="9" s="1"/>
  <c r="B219" i="9" s="1"/>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G150" i="9"/>
  <c r="F150" i="9"/>
  <c r="E150" i="9"/>
  <c r="B150" i="9" s="1"/>
  <c r="H149" i="9"/>
  <c r="G149" i="9"/>
  <c r="F149" i="9"/>
  <c r="E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G137" i="9"/>
  <c r="F137" i="9"/>
  <c r="E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G121" i="9"/>
  <c r="F121" i="9"/>
  <c r="E121" i="9"/>
  <c r="H120" i="9"/>
  <c r="G120" i="9"/>
  <c r="F120" i="9"/>
  <c r="H119" i="9"/>
  <c r="G119" i="9"/>
  <c r="F119" i="9"/>
  <c r="H118" i="9"/>
  <c r="E118" i="9" s="1"/>
  <c r="B118" i="9" s="1"/>
  <c r="G118" i="9"/>
  <c r="F118" i="9"/>
  <c r="H117" i="9"/>
  <c r="E117" i="9" s="1"/>
  <c r="B117" i="9" s="1"/>
  <c r="G117" i="9"/>
  <c r="F117" i="9"/>
  <c r="H116" i="9"/>
  <c r="G116" i="9"/>
  <c r="E116" i="9" s="1"/>
  <c r="B116" i="9" s="1"/>
  <c r="F116" i="9"/>
  <c r="H115" i="9"/>
  <c r="G115" i="9"/>
  <c r="F115" i="9"/>
  <c r="H114" i="9"/>
  <c r="E114" i="9" s="1"/>
  <c r="B114" i="9" s="1"/>
  <c r="G114" i="9"/>
  <c r="F114" i="9"/>
  <c r="H113" i="9"/>
  <c r="E113" i="9" s="1"/>
  <c r="G113" i="9"/>
  <c r="F113" i="9"/>
  <c r="H112" i="9"/>
  <c r="G112" i="9"/>
  <c r="E112" i="9" s="1"/>
  <c r="B112" i="9" s="1"/>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G97" i="9"/>
  <c r="F97" i="9"/>
  <c r="E97" i="9"/>
  <c r="H96" i="9"/>
  <c r="G96" i="9"/>
  <c r="E96" i="9" s="1"/>
  <c r="B96" i="9" s="1"/>
  <c r="F96" i="9"/>
  <c r="H95" i="9"/>
  <c r="G95" i="9"/>
  <c r="E95" i="9" s="1"/>
  <c r="B95" i="9" s="1"/>
  <c r="F95" i="9"/>
  <c r="H94" i="9"/>
  <c r="G94" i="9"/>
  <c r="F94" i="9"/>
  <c r="E94" i="9"/>
  <c r="B94" i="9" s="1"/>
  <c r="H93" i="9"/>
  <c r="G93" i="9"/>
  <c r="F93" i="9"/>
  <c r="E93" i="9"/>
  <c r="B93" i="9" s="1"/>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E84" i="9" s="1"/>
  <c r="B84" i="9" s="1"/>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E76" i="9" s="1"/>
  <c r="B76" i="9" s="1"/>
  <c r="F76" i="9"/>
  <c r="H75" i="9"/>
  <c r="G75" i="9"/>
  <c r="F75" i="9"/>
  <c r="H74" i="9"/>
  <c r="E74" i="9" s="1"/>
  <c r="B74" i="9" s="1"/>
  <c r="G74" i="9"/>
  <c r="F74" i="9"/>
  <c r="H73" i="9"/>
  <c r="E73" i="9" s="1"/>
  <c r="B73" i="9" s="1"/>
  <c r="G73" i="9"/>
  <c r="F73" i="9"/>
  <c r="H72" i="9"/>
  <c r="G72" i="9"/>
  <c r="F72" i="9"/>
  <c r="H71" i="9"/>
  <c r="E71" i="9" s="1"/>
  <c r="B71" i="9" s="1"/>
  <c r="G71" i="9"/>
  <c r="F71" i="9"/>
  <c r="H70" i="9"/>
  <c r="E70" i="9" s="1"/>
  <c r="B70" i="9" s="1"/>
  <c r="G70" i="9"/>
  <c r="F70" i="9"/>
  <c r="H69" i="9"/>
  <c r="G69" i="9"/>
  <c r="F69" i="9"/>
  <c r="H68" i="9"/>
  <c r="E68" i="9" s="1"/>
  <c r="B68" i="9" s="1"/>
  <c r="G68" i="9"/>
  <c r="F68" i="9"/>
  <c r="H67" i="9"/>
  <c r="E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G51" i="9"/>
  <c r="F51" i="9"/>
  <c r="H50" i="9"/>
  <c r="G50" i="9"/>
  <c r="F50" i="9"/>
  <c r="H49" i="9"/>
  <c r="G49" i="9"/>
  <c r="F49" i="9"/>
  <c r="H48" i="9"/>
  <c r="E48" i="9" s="1"/>
  <c r="B48" i="9" s="1"/>
  <c r="G48" i="9"/>
  <c r="F48" i="9"/>
  <c r="H47" i="9"/>
  <c r="E47" i="9" s="1"/>
  <c r="B47" i="9" s="1"/>
  <c r="G47" i="9"/>
  <c r="F47" i="9"/>
  <c r="H46" i="9"/>
  <c r="G46" i="9"/>
  <c r="E46" i="9" s="1"/>
  <c r="B46" i="9" s="1"/>
  <c r="F46" i="9"/>
  <c r="H45" i="9"/>
  <c r="G45" i="9"/>
  <c r="F45" i="9"/>
  <c r="H44" i="9"/>
  <c r="E44" i="9" s="1"/>
  <c r="B44" i="9" s="1"/>
  <c r="G44" i="9"/>
  <c r="F44" i="9"/>
  <c r="H43" i="9"/>
  <c r="E43" i="9" s="1"/>
  <c r="G43" i="9"/>
  <c r="F43" i="9"/>
  <c r="H42" i="9"/>
  <c r="G42" i="9"/>
  <c r="F42" i="9"/>
  <c r="H41" i="9"/>
  <c r="G41" i="9"/>
  <c r="F41" i="9"/>
  <c r="H40" i="9"/>
  <c r="E40" i="9" s="1"/>
  <c r="B40" i="9" s="1"/>
  <c r="G40" i="9"/>
  <c r="F40" i="9"/>
  <c r="H39" i="9"/>
  <c r="E39" i="9" s="1"/>
  <c r="B39" i="9" s="1"/>
  <c r="G39" i="9"/>
  <c r="F39" i="9"/>
  <c r="H38" i="9"/>
  <c r="G38" i="9"/>
  <c r="F38" i="9"/>
  <c r="H37" i="9"/>
  <c r="G37" i="9"/>
  <c r="F37" i="9"/>
  <c r="H36" i="9"/>
  <c r="G36" i="9"/>
  <c r="F36" i="9"/>
  <c r="E36" i="9"/>
  <c r="B36" i="9" s="1"/>
  <c r="H35" i="9"/>
  <c r="E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E27" i="9" s="1"/>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B275" i="9" s="1"/>
  <c r="I3" i="9"/>
  <c r="H3" i="9"/>
  <c r="G3" i="9"/>
  <c r="D101" i="8"/>
  <c r="D95" i="8"/>
  <c r="D90" i="8"/>
  <c r="D85" i="8"/>
  <c r="C1560" i="1" s="1"/>
  <c r="D80" i="8"/>
  <c r="D75" i="8"/>
  <c r="D70" i="8"/>
  <c r="D65" i="8"/>
  <c r="C1540" i="1" s="1"/>
  <c r="D60" i="8"/>
  <c r="D55" i="8"/>
  <c r="D50" i="8"/>
  <c r="D44" i="8"/>
  <c r="D36" i="8"/>
  <c r="D26" i="8"/>
  <c r="D18" i="8"/>
  <c r="D8" i="8"/>
  <c r="C1483" i="1" s="1"/>
  <c r="H1483" i="1" s="1"/>
  <c r="E44" i="7"/>
  <c r="D44" i="7"/>
  <c r="E39" i="7"/>
  <c r="E38" i="7" s="1"/>
  <c r="D39" i="7"/>
  <c r="E30" i="7"/>
  <c r="D30" i="7"/>
  <c r="E23" i="7"/>
  <c r="D23" i="7"/>
  <c r="D22" i="7" s="1"/>
  <c r="E22" i="7"/>
  <c r="E14" i="7"/>
  <c r="D14" i="7"/>
  <c r="E7" i="7"/>
  <c r="E6" i="7" s="1"/>
  <c r="E5" i="7" s="1"/>
  <c r="I29" i="3" s="1"/>
  <c r="D7" i="7"/>
  <c r="D6" i="7" s="1"/>
  <c r="F140" i="6"/>
  <c r="F139" i="6"/>
  <c r="F138" i="6"/>
  <c r="F137" i="6"/>
  <c r="F136" i="6"/>
  <c r="F135" i="6"/>
  <c r="F134" i="6"/>
  <c r="F133" i="6"/>
  <c r="F132" i="6"/>
  <c r="F131" i="6"/>
  <c r="E130" i="6"/>
  <c r="D130" i="6"/>
  <c r="F130" i="6" s="1"/>
  <c r="D129" i="6"/>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D89" i="6" s="1"/>
  <c r="F89" i="6" s="1"/>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E54" i="6"/>
  <c r="F54" i="6" s="1"/>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1227" i="1" s="1"/>
  <c r="D250" i="5"/>
  <c r="F249" i="5"/>
  <c r="F248" i="5"/>
  <c r="F247" i="5"/>
  <c r="E246" i="5"/>
  <c r="D246" i="5"/>
  <c r="F244" i="5"/>
  <c r="F243" i="5"/>
  <c r="F242" i="5"/>
  <c r="E242" i="5"/>
  <c r="D242" i="5"/>
  <c r="F241" i="5"/>
  <c r="F240" i="5"/>
  <c r="E239" i="5"/>
  <c r="F239" i="5" s="1"/>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F191" i="5"/>
  <c r="E191" i="5"/>
  <c r="D191" i="5"/>
  <c r="D190" i="5" s="1"/>
  <c r="G309" i="9" s="1"/>
  <c r="F189" i="5"/>
  <c r="F188" i="5"/>
  <c r="F187" i="5"/>
  <c r="F186" i="5"/>
  <c r="F185" i="5"/>
  <c r="F184" i="5"/>
  <c r="F183" i="5"/>
  <c r="F182" i="5"/>
  <c r="F181" i="5"/>
  <c r="E180" i="5"/>
  <c r="E177" i="5"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F86" i="5"/>
  <c r="F85" i="5"/>
  <c r="F84" i="5"/>
  <c r="F83" i="5"/>
  <c r="F82" i="5"/>
  <c r="F81" i="5"/>
  <c r="F80" i="5"/>
  <c r="E79" i="5"/>
  <c r="E78" i="5" s="1"/>
  <c r="D1056" i="1" s="1"/>
  <c r="D79" i="5"/>
  <c r="F77" i="5"/>
  <c r="F76" i="5"/>
  <c r="F75" i="5"/>
  <c r="F74" i="5"/>
  <c r="F73" i="5"/>
  <c r="F72" i="5"/>
  <c r="F71" i="5"/>
  <c r="E70" i="5"/>
  <c r="E69" i="5" s="1"/>
  <c r="D70" i="5"/>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7" i="4"/>
  <c r="F616" i="4"/>
  <c r="F615" i="4"/>
  <c r="F614" i="4"/>
  <c r="F613" i="4"/>
  <c r="F612" i="4"/>
  <c r="E612" i="4"/>
  <c r="D612" i="4"/>
  <c r="F611" i="4"/>
  <c r="F610" i="4"/>
  <c r="F609" i="4"/>
  <c r="F608" i="4"/>
  <c r="F607" i="4"/>
  <c r="F606" i="4"/>
  <c r="E605" i="4"/>
  <c r="D605" i="4"/>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D515" i="4" s="1"/>
  <c r="F521" i="4"/>
  <c r="F520" i="4"/>
  <c r="F519" i="4"/>
  <c r="E519" i="4"/>
  <c r="D519" i="4"/>
  <c r="F518" i="4"/>
  <c r="F517" i="4"/>
  <c r="F516" i="4"/>
  <c r="E516" i="4"/>
  <c r="D516" i="4"/>
  <c r="F515" i="4"/>
  <c r="F514" i="4"/>
  <c r="F513" i="4"/>
  <c r="F512" i="4"/>
  <c r="F511" i="4"/>
  <c r="F510" i="4"/>
  <c r="F509" i="4"/>
  <c r="F508" i="4"/>
  <c r="E507" i="4"/>
  <c r="D507" i="4"/>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D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48" i="1" s="1"/>
  <c r="D253" i="4"/>
  <c r="D252" i="4"/>
  <c r="F251" i="4"/>
  <c r="F250" i="4"/>
  <c r="F249" i="4"/>
  <c r="F248" i="4"/>
  <c r="E247" i="4"/>
  <c r="D247" i="4"/>
  <c r="F247" i="4" s="1"/>
  <c r="F246" i="4"/>
  <c r="F245" i="4"/>
  <c r="E244" i="4"/>
  <c r="D244" i="4"/>
  <c r="F244" i="4" s="1"/>
  <c r="F243" i="4"/>
  <c r="F242" i="4"/>
  <c r="F241" i="4"/>
  <c r="E240" i="4"/>
  <c r="F240" i="4" s="1"/>
  <c r="D240" i="4"/>
  <c r="F239" i="4"/>
  <c r="F238" i="4"/>
  <c r="F237" i="4"/>
  <c r="E236" i="4"/>
  <c r="D236" i="4"/>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D140" i="4"/>
  <c r="F139" i="4"/>
  <c r="D139" i="4"/>
  <c r="F138" i="4"/>
  <c r="F137" i="4"/>
  <c r="F136" i="4"/>
  <c r="F135" i="4"/>
  <c r="E134" i="4"/>
  <c r="E133" i="4" s="1"/>
  <c r="D134" i="4"/>
  <c r="F134" i="4" s="1"/>
  <c r="D133" i="4"/>
  <c r="F133" i="4" s="1"/>
  <c r="F132" i="4"/>
  <c r="F131" i="4"/>
  <c r="F130" i="4"/>
  <c r="F129" i="4"/>
  <c r="F128" i="4"/>
  <c r="E128" i="4"/>
  <c r="E124" i="4" s="1"/>
  <c r="D120" i="1" s="1"/>
  <c r="D128" i="4"/>
  <c r="F127" i="4"/>
  <c r="F126" i="4"/>
  <c r="E125" i="4"/>
  <c r="D125" i="4"/>
  <c r="F123" i="4"/>
  <c r="F122" i="4"/>
  <c r="F121" i="4"/>
  <c r="E120" i="4"/>
  <c r="E106" i="4" s="1"/>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F68" i="4"/>
  <c r="E68" i="4"/>
  <c r="D64" i="1" s="1"/>
  <c r="D68" i="4"/>
  <c r="F67" i="4"/>
  <c r="F66" i="4"/>
  <c r="E65" i="4"/>
  <c r="D65" i="4"/>
  <c r="F64" i="4"/>
  <c r="F63" i="4"/>
  <c r="E62" i="4"/>
  <c r="D62" i="4"/>
  <c r="F61" i="4"/>
  <c r="F60" i="4"/>
  <c r="E59" i="4"/>
  <c r="F59" i="4" s="1"/>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F8" i="4" s="1"/>
  <c r="D8" i="4"/>
  <c r="D7" i="4" s="1"/>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C1576" i="1"/>
  <c r="G1576" i="1" s="1"/>
  <c r="G1575" i="1"/>
  <c r="C1575" i="1"/>
  <c r="H1575" i="1" s="1"/>
  <c r="C1574" i="1"/>
  <c r="H1574" i="1" s="1"/>
  <c r="C1573" i="1"/>
  <c r="G1572" i="1"/>
  <c r="C1572" i="1"/>
  <c r="H1572" i="1" s="1"/>
  <c r="C1571" i="1"/>
  <c r="H1571" i="1" s="1"/>
  <c r="C1570" i="1"/>
  <c r="C1569" i="1"/>
  <c r="H1568" i="1"/>
  <c r="C1568" i="1"/>
  <c r="G1568" i="1" s="1"/>
  <c r="H1567" i="1"/>
  <c r="G1567" i="1"/>
  <c r="C1567" i="1"/>
  <c r="C1566" i="1"/>
  <c r="H1566" i="1" s="1"/>
  <c r="C1565" i="1"/>
  <c r="C1564" i="1"/>
  <c r="H1564" i="1" s="1"/>
  <c r="H1563" i="1"/>
  <c r="C1563" i="1"/>
  <c r="G1563" i="1" s="1"/>
  <c r="G1562" i="1"/>
  <c r="C1562" i="1"/>
  <c r="H1562" i="1" s="1"/>
  <c r="C1561" i="1"/>
  <c r="C1559" i="1"/>
  <c r="H1559" i="1" s="1"/>
  <c r="G1558" i="1"/>
  <c r="C1558" i="1"/>
  <c r="H1558" i="1" s="1"/>
  <c r="C1557" i="1"/>
  <c r="H1556" i="1"/>
  <c r="G1556" i="1"/>
  <c r="C1556" i="1"/>
  <c r="C1555" i="1"/>
  <c r="H1555" i="1" s="1"/>
  <c r="C1554" i="1"/>
  <c r="C1553" i="1"/>
  <c r="H1552" i="1"/>
  <c r="G1552" i="1"/>
  <c r="C1552" i="1"/>
  <c r="G1551" i="1"/>
  <c r="C1551" i="1"/>
  <c r="H1551" i="1" s="1"/>
  <c r="C1550" i="1"/>
  <c r="H1550" i="1" s="1"/>
  <c r="C1549" i="1"/>
  <c r="H1548" i="1"/>
  <c r="C1548" i="1"/>
  <c r="G1548" i="1" s="1"/>
  <c r="H1547" i="1"/>
  <c r="G1547" i="1"/>
  <c r="C1547" i="1"/>
  <c r="C1546" i="1"/>
  <c r="H1546" i="1" s="1"/>
  <c r="C1545" i="1"/>
  <c r="C1544" i="1"/>
  <c r="H1544" i="1" s="1"/>
  <c r="H1543" i="1"/>
  <c r="C1543" i="1"/>
  <c r="G1543" i="1" s="1"/>
  <c r="G1542" i="1"/>
  <c r="C1542" i="1"/>
  <c r="H1542" i="1" s="1"/>
  <c r="C1541" i="1"/>
  <c r="C1539" i="1"/>
  <c r="H1539" i="1" s="1"/>
  <c r="C1538" i="1"/>
  <c r="C1537" i="1"/>
  <c r="G1536" i="1"/>
  <c r="C1536" i="1"/>
  <c r="H1536" i="1" s="1"/>
  <c r="C1535" i="1"/>
  <c r="H1535" i="1" s="1"/>
  <c r="G1534" i="1"/>
  <c r="C1534" i="1"/>
  <c r="H1534" i="1" s="1"/>
  <c r="C1533" i="1"/>
  <c r="H1532" i="1"/>
  <c r="G1532" i="1"/>
  <c r="C1532" i="1"/>
  <c r="C1531" i="1"/>
  <c r="H1531" i="1" s="1"/>
  <c r="C1530" i="1"/>
  <c r="H1530" i="1" s="1"/>
  <c r="C1529" i="1"/>
  <c r="C1528" i="1"/>
  <c r="G1528" i="1" s="1"/>
  <c r="H1527" i="1"/>
  <c r="G1527" i="1"/>
  <c r="C1527" i="1"/>
  <c r="C1526" i="1"/>
  <c r="H1526" i="1" s="1"/>
  <c r="C1525" i="1"/>
  <c r="H1523" i="1"/>
  <c r="G1523" i="1"/>
  <c r="C1523" i="1"/>
  <c r="C1522" i="1"/>
  <c r="C1521" i="1"/>
  <c r="H1520" i="1"/>
  <c r="G1520" i="1"/>
  <c r="C1520" i="1"/>
  <c r="H1519" i="1"/>
  <c r="G1519" i="1"/>
  <c r="C1519" i="1"/>
  <c r="C1516" i="1"/>
  <c r="H1516" i="1" s="1"/>
  <c r="C1515" i="1"/>
  <c r="G1515" i="1" s="1"/>
  <c r="C1514" i="1"/>
  <c r="H1514" i="1" s="1"/>
  <c r="C1513" i="1"/>
  <c r="C1512" i="1"/>
  <c r="H1512" i="1" s="1"/>
  <c r="C1511" i="1"/>
  <c r="H1511" i="1" s="1"/>
  <c r="G1510" i="1"/>
  <c r="C1510" i="1"/>
  <c r="H1510" i="1" s="1"/>
  <c r="C1509" i="1"/>
  <c r="G1509" i="1" s="1"/>
  <c r="H1508" i="1"/>
  <c r="G1508" i="1"/>
  <c r="C1508" i="1"/>
  <c r="G1507" i="1"/>
  <c r="C1507" i="1"/>
  <c r="H1507" i="1" s="1"/>
  <c r="C1506" i="1"/>
  <c r="H1506" i="1" s="1"/>
  <c r="H1505" i="1"/>
  <c r="C1505" i="1"/>
  <c r="G1505" i="1" s="1"/>
  <c r="C1504" i="1"/>
  <c r="H1504" i="1" s="1"/>
  <c r="G1503" i="1"/>
  <c r="C1503" i="1"/>
  <c r="H1503" i="1" s="1"/>
  <c r="C1502" i="1"/>
  <c r="H1502" i="1" s="1"/>
  <c r="C1501" i="1"/>
  <c r="G1501" i="1" s="1"/>
  <c r="H1500" i="1"/>
  <c r="G1500" i="1"/>
  <c r="C1500" i="1"/>
  <c r="C1498" i="1"/>
  <c r="H1498" i="1" s="1"/>
  <c r="C1497" i="1"/>
  <c r="H1496" i="1"/>
  <c r="C1496" i="1"/>
  <c r="G1496" i="1" s="1"/>
  <c r="C1495" i="1"/>
  <c r="H1495" i="1" s="1"/>
  <c r="C1494" i="1"/>
  <c r="H1494" i="1" s="1"/>
  <c r="C1493" i="1"/>
  <c r="H1492" i="1"/>
  <c r="C1492" i="1"/>
  <c r="G1492" i="1" s="1"/>
  <c r="C1491" i="1"/>
  <c r="G1491" i="1" s="1"/>
  <c r="G1490" i="1"/>
  <c r="C1490" i="1"/>
  <c r="H1490" i="1" s="1"/>
  <c r="C1489" i="1"/>
  <c r="G1488" i="1"/>
  <c r="C1488" i="1"/>
  <c r="H1488" i="1" s="1"/>
  <c r="C1487" i="1"/>
  <c r="H1487" i="1" s="1"/>
  <c r="C1486" i="1"/>
  <c r="H1486" i="1" s="1"/>
  <c r="C1485" i="1"/>
  <c r="C1484" i="1"/>
  <c r="H1484" i="1" s="1"/>
  <c r="G1482" i="1"/>
  <c r="C1482" i="1"/>
  <c r="H1482" i="1" s="1"/>
  <c r="C1480" i="1"/>
  <c r="G1480" i="1" s="1"/>
  <c r="D1479" i="1"/>
  <c r="J1479" i="1" s="1"/>
  <c r="C1479" i="1"/>
  <c r="H1478" i="1"/>
  <c r="G1478" i="1"/>
  <c r="D1478" i="1"/>
  <c r="J1478" i="1" s="1"/>
  <c r="C1478" i="1"/>
  <c r="J1477" i="1"/>
  <c r="D1477" i="1"/>
  <c r="C1477" i="1"/>
  <c r="H1477" i="1" s="1"/>
  <c r="H1476" i="1"/>
  <c r="G1476" i="1"/>
  <c r="D1476" i="1"/>
  <c r="J1476" i="1" s="1"/>
  <c r="C1476" i="1"/>
  <c r="D1475" i="1"/>
  <c r="D1474" i="1"/>
  <c r="J1474" i="1" s="1"/>
  <c r="C1474" i="1"/>
  <c r="H1473" i="1"/>
  <c r="G1473" i="1"/>
  <c r="D1473" i="1"/>
  <c r="J1473" i="1" s="1"/>
  <c r="C1473" i="1"/>
  <c r="J1472" i="1"/>
  <c r="D1472" i="1"/>
  <c r="C1472" i="1"/>
  <c r="H1472" i="1" s="1"/>
  <c r="H1471" i="1"/>
  <c r="G1471" i="1"/>
  <c r="D1471" i="1"/>
  <c r="J1471" i="1" s="1"/>
  <c r="C1471" i="1"/>
  <c r="H1470" i="1"/>
  <c r="G1470" i="1"/>
  <c r="D1470" i="1"/>
  <c r="C1470" i="1"/>
  <c r="D1469" i="1"/>
  <c r="D1468" i="1"/>
  <c r="J1468" i="1" s="1"/>
  <c r="C1468" i="1"/>
  <c r="H1467" i="1"/>
  <c r="G1467" i="1"/>
  <c r="D1467" i="1"/>
  <c r="J1467" i="1" s="1"/>
  <c r="C1467" i="1"/>
  <c r="J1466" i="1"/>
  <c r="D1466" i="1"/>
  <c r="C1466" i="1"/>
  <c r="H1466" i="1" s="1"/>
  <c r="H1465" i="1"/>
  <c r="G1465" i="1"/>
  <c r="D1465" i="1"/>
  <c r="J1465" i="1" s="1"/>
  <c r="C1465" i="1"/>
  <c r="J1464" i="1"/>
  <c r="D1464" i="1"/>
  <c r="C1464" i="1"/>
  <c r="H1463" i="1"/>
  <c r="G1463" i="1"/>
  <c r="D1463" i="1"/>
  <c r="J1463" i="1" s="1"/>
  <c r="C1463" i="1"/>
  <c r="J1462" i="1"/>
  <c r="D1462" i="1"/>
  <c r="C1462" i="1"/>
  <c r="D1461" i="1"/>
  <c r="C1461" i="1"/>
  <c r="H1461" i="1" s="1"/>
  <c r="H1460" i="1"/>
  <c r="G1460" i="1"/>
  <c r="D1460" i="1"/>
  <c r="J1460" i="1" s="1"/>
  <c r="C1460" i="1"/>
  <c r="J1459" i="1"/>
  <c r="D1459" i="1"/>
  <c r="C1459" i="1"/>
  <c r="H1458" i="1"/>
  <c r="G1458" i="1"/>
  <c r="D1458" i="1"/>
  <c r="J1458" i="1" s="1"/>
  <c r="C1458" i="1"/>
  <c r="J1457" i="1"/>
  <c r="D1457" i="1"/>
  <c r="C1457" i="1"/>
  <c r="H1456" i="1"/>
  <c r="D1456" i="1"/>
  <c r="C1456" i="1"/>
  <c r="G1456" i="1" s="1"/>
  <c r="I1456" i="1" s="1"/>
  <c r="D1455" i="1"/>
  <c r="C1455" i="1"/>
  <c r="J1455" i="1" s="1"/>
  <c r="D1454" i="1"/>
  <c r="D1453" i="1"/>
  <c r="H1452" i="1"/>
  <c r="G1452" i="1"/>
  <c r="I1452" i="1" s="1"/>
  <c r="D1452" i="1"/>
  <c r="J1452" i="1" s="1"/>
  <c r="C1452" i="1"/>
  <c r="D1451" i="1"/>
  <c r="C1451" i="1"/>
  <c r="J1451" i="1" s="1"/>
  <c r="H1450" i="1"/>
  <c r="G1450" i="1"/>
  <c r="I1450" i="1" s="1"/>
  <c r="D1450" i="1"/>
  <c r="J1450" i="1" s="1"/>
  <c r="C1450" i="1"/>
  <c r="D1449" i="1"/>
  <c r="C1449" i="1"/>
  <c r="J1449" i="1" s="1"/>
  <c r="H1448" i="1"/>
  <c r="G1448" i="1"/>
  <c r="I1448" i="1" s="1"/>
  <c r="D1448" i="1"/>
  <c r="J1448" i="1" s="1"/>
  <c r="C1448" i="1"/>
  <c r="D1447" i="1"/>
  <c r="J1447" i="1" s="1"/>
  <c r="C1447" i="1"/>
  <c r="H1446" i="1"/>
  <c r="G1446" i="1"/>
  <c r="I1446" i="1" s="1"/>
  <c r="D1446" i="1"/>
  <c r="J1446" i="1" s="1"/>
  <c r="C1446" i="1"/>
  <c r="J1445" i="1"/>
  <c r="H1445" i="1"/>
  <c r="D1445" i="1"/>
  <c r="C1445" i="1"/>
  <c r="G1445" i="1" s="1"/>
  <c r="G1444" i="1"/>
  <c r="D1444" i="1"/>
  <c r="J1444" i="1" s="1"/>
  <c r="C1444" i="1"/>
  <c r="H1443" i="1"/>
  <c r="D1443" i="1"/>
  <c r="C1443" i="1"/>
  <c r="G1442" i="1"/>
  <c r="D1442" i="1"/>
  <c r="J1442" i="1" s="1"/>
  <c r="C1442" i="1"/>
  <c r="H1441" i="1"/>
  <c r="D1441" i="1"/>
  <c r="C1441" i="1"/>
  <c r="G1440" i="1"/>
  <c r="D1440" i="1"/>
  <c r="J1440" i="1" s="1"/>
  <c r="C1440" i="1"/>
  <c r="H1439" i="1"/>
  <c r="D1439" i="1"/>
  <c r="C1439" i="1"/>
  <c r="D1438" i="1"/>
  <c r="C1438" i="1"/>
  <c r="G1438" i="1" s="1"/>
  <c r="D1437" i="1"/>
  <c r="C1437" i="1"/>
  <c r="D1436" i="1"/>
  <c r="D1434" i="1"/>
  <c r="C1434" i="1"/>
  <c r="H1433" i="1"/>
  <c r="D1433" i="1"/>
  <c r="C1433" i="1"/>
  <c r="G1433" i="1" s="1"/>
  <c r="D1432" i="1"/>
  <c r="H1432" i="1" s="1"/>
  <c r="C1432" i="1"/>
  <c r="D1431" i="1"/>
  <c r="C1431" i="1"/>
  <c r="D1430" i="1"/>
  <c r="C1430" i="1"/>
  <c r="H1429" i="1"/>
  <c r="D1429" i="1"/>
  <c r="C1429" i="1"/>
  <c r="G1429" i="1" s="1"/>
  <c r="D1428" i="1"/>
  <c r="H1428" i="1" s="1"/>
  <c r="C1428" i="1"/>
  <c r="G1428" i="1" s="1"/>
  <c r="D1427" i="1"/>
  <c r="C1427" i="1"/>
  <c r="D1426" i="1"/>
  <c r="C1426" i="1"/>
  <c r="H1425" i="1"/>
  <c r="D1425" i="1"/>
  <c r="C1425" i="1"/>
  <c r="G1425" i="1" s="1"/>
  <c r="C1424" i="1"/>
  <c r="C1423" i="1"/>
  <c r="D1422" i="1"/>
  <c r="H1422" i="1" s="1"/>
  <c r="C1422" i="1"/>
  <c r="D1421" i="1"/>
  <c r="C1421" i="1"/>
  <c r="D1420" i="1"/>
  <c r="C1420" i="1"/>
  <c r="H1419" i="1"/>
  <c r="D1419" i="1"/>
  <c r="C1419" i="1"/>
  <c r="D1418" i="1"/>
  <c r="H1418" i="1" s="1"/>
  <c r="C1418" i="1"/>
  <c r="D1417" i="1"/>
  <c r="C1417" i="1"/>
  <c r="G1417" i="1" s="1"/>
  <c r="D1416" i="1"/>
  <c r="C1416" i="1"/>
  <c r="H1415" i="1"/>
  <c r="D1415" i="1"/>
  <c r="C1415" i="1"/>
  <c r="G1415" i="1" s="1"/>
  <c r="H1414" i="1"/>
  <c r="D1414" i="1"/>
  <c r="C1414" i="1"/>
  <c r="G1414" i="1" s="1"/>
  <c r="D1413" i="1"/>
  <c r="C1413" i="1"/>
  <c r="D1412" i="1"/>
  <c r="C1412" i="1"/>
  <c r="H1411" i="1"/>
  <c r="D1411" i="1"/>
  <c r="C1411" i="1"/>
  <c r="G1411" i="1" s="1"/>
  <c r="D1410" i="1"/>
  <c r="H1410" i="1" s="1"/>
  <c r="C1410" i="1"/>
  <c r="D1409" i="1"/>
  <c r="C1409" i="1"/>
  <c r="G1409" i="1" s="1"/>
  <c r="H1407" i="1"/>
  <c r="D1407" i="1"/>
  <c r="C1407" i="1"/>
  <c r="G1407" i="1" s="1"/>
  <c r="D1406" i="1"/>
  <c r="C1406" i="1"/>
  <c r="G1406" i="1" s="1"/>
  <c r="D1405" i="1"/>
  <c r="C1405" i="1"/>
  <c r="D1404" i="1"/>
  <c r="H1404" i="1" s="1"/>
  <c r="C1404" i="1"/>
  <c r="H1403" i="1"/>
  <c r="D1403" i="1"/>
  <c r="C1403" i="1"/>
  <c r="G1403" i="1" s="1"/>
  <c r="D1402" i="1"/>
  <c r="C1402" i="1"/>
  <c r="D1401" i="1"/>
  <c r="C1401" i="1"/>
  <c r="H1400" i="1"/>
  <c r="D1400" i="1"/>
  <c r="C1400" i="1"/>
  <c r="H1399" i="1"/>
  <c r="D1399" i="1"/>
  <c r="C1399" i="1"/>
  <c r="D1398" i="1"/>
  <c r="C1398" i="1"/>
  <c r="G1398" i="1" s="1"/>
  <c r="D1397" i="1"/>
  <c r="C1397" i="1"/>
  <c r="H1396" i="1"/>
  <c r="D1396" i="1"/>
  <c r="C1396" i="1"/>
  <c r="D1395" i="1"/>
  <c r="H1395" i="1" s="1"/>
  <c r="C1395" i="1"/>
  <c r="G1395" i="1" s="1"/>
  <c r="D1394" i="1"/>
  <c r="C1394" i="1"/>
  <c r="G1394" i="1" s="1"/>
  <c r="D1393" i="1"/>
  <c r="C1393" i="1"/>
  <c r="D1392" i="1"/>
  <c r="H1392" i="1" s="1"/>
  <c r="C1392" i="1"/>
  <c r="H1391" i="1"/>
  <c r="D1391" i="1"/>
  <c r="C1391" i="1"/>
  <c r="D1390" i="1"/>
  <c r="C1390" i="1"/>
  <c r="G1390" i="1" s="1"/>
  <c r="D1389" i="1"/>
  <c r="C1389" i="1"/>
  <c r="D1388" i="1"/>
  <c r="H1388" i="1" s="1"/>
  <c r="C1388" i="1"/>
  <c r="D1387" i="1"/>
  <c r="H1387" i="1" s="1"/>
  <c r="C1387" i="1"/>
  <c r="G1387" i="1" s="1"/>
  <c r="D1386" i="1"/>
  <c r="C1386" i="1"/>
  <c r="D1385" i="1"/>
  <c r="C1385" i="1"/>
  <c r="D1384" i="1"/>
  <c r="H1384" i="1" s="1"/>
  <c r="C1384" i="1"/>
  <c r="C1383" i="1"/>
  <c r="D1382" i="1"/>
  <c r="C1382" i="1"/>
  <c r="G1382" i="1" s="1"/>
  <c r="D1381" i="1"/>
  <c r="C1381" i="1"/>
  <c r="D1380" i="1"/>
  <c r="H1380" i="1" s="1"/>
  <c r="C1380" i="1"/>
  <c r="H1379" i="1"/>
  <c r="D1379" i="1"/>
  <c r="C1379" i="1"/>
  <c r="G1379" i="1" s="1"/>
  <c r="D1378" i="1"/>
  <c r="C1378" i="1"/>
  <c r="G1378" i="1" s="1"/>
  <c r="D1377" i="1"/>
  <c r="C1377" i="1"/>
  <c r="D1376" i="1"/>
  <c r="H1376" i="1" s="1"/>
  <c r="C1376" i="1"/>
  <c r="H1375" i="1"/>
  <c r="D1375" i="1"/>
  <c r="C1375" i="1"/>
  <c r="G1375" i="1" s="1"/>
  <c r="D1374" i="1"/>
  <c r="C1374" i="1"/>
  <c r="D1373" i="1"/>
  <c r="C1373" i="1"/>
  <c r="D1372" i="1"/>
  <c r="H1372" i="1" s="1"/>
  <c r="C1372" i="1"/>
  <c r="D1371" i="1"/>
  <c r="H1371" i="1" s="1"/>
  <c r="C1371" i="1"/>
  <c r="G1371" i="1" s="1"/>
  <c r="D1370" i="1"/>
  <c r="C1370" i="1"/>
  <c r="G1370" i="1" s="1"/>
  <c r="D1369" i="1"/>
  <c r="C1369" i="1"/>
  <c r="D1368" i="1"/>
  <c r="H1368" i="1" s="1"/>
  <c r="C1368" i="1"/>
  <c r="G1368" i="1" s="1"/>
  <c r="H1367" i="1"/>
  <c r="D1367" i="1"/>
  <c r="C1367" i="1"/>
  <c r="G1367" i="1" s="1"/>
  <c r="D1366" i="1"/>
  <c r="C1366" i="1"/>
  <c r="G1366" i="1" s="1"/>
  <c r="D1365" i="1"/>
  <c r="C1365" i="1"/>
  <c r="D1364" i="1"/>
  <c r="H1364" i="1" s="1"/>
  <c r="C1364" i="1"/>
  <c r="H1363" i="1"/>
  <c r="D1363" i="1"/>
  <c r="C1363" i="1"/>
  <c r="G1363" i="1" s="1"/>
  <c r="D1362" i="1"/>
  <c r="C1362" i="1"/>
  <c r="D1361" i="1"/>
  <c r="C1361" i="1"/>
  <c r="D1360" i="1"/>
  <c r="H1360" i="1" s="1"/>
  <c r="C1360" i="1"/>
  <c r="H1359" i="1"/>
  <c r="D1359" i="1"/>
  <c r="C1359" i="1"/>
  <c r="G1359" i="1" s="1"/>
  <c r="D1358" i="1"/>
  <c r="C1358" i="1"/>
  <c r="G1358" i="1" s="1"/>
  <c r="D1357" i="1"/>
  <c r="C1357" i="1"/>
  <c r="D1356" i="1"/>
  <c r="H1356" i="1" s="1"/>
  <c r="C1356" i="1"/>
  <c r="D1355" i="1"/>
  <c r="H1355" i="1" s="1"/>
  <c r="C1355" i="1"/>
  <c r="D1354" i="1"/>
  <c r="C1354" i="1"/>
  <c r="D1353" i="1"/>
  <c r="C1353" i="1"/>
  <c r="D1352" i="1"/>
  <c r="H1352" i="1" s="1"/>
  <c r="C1352" i="1"/>
  <c r="G1352" i="1" s="1"/>
  <c r="H1351" i="1"/>
  <c r="D1351" i="1"/>
  <c r="C1351" i="1"/>
  <c r="G1351" i="1" s="1"/>
  <c r="D1350" i="1"/>
  <c r="C1350" i="1"/>
  <c r="G1350" i="1" s="1"/>
  <c r="D1349" i="1"/>
  <c r="C1349" i="1"/>
  <c r="D1348" i="1"/>
  <c r="H1348" i="1" s="1"/>
  <c r="C1348" i="1"/>
  <c r="D1347" i="1"/>
  <c r="H1347" i="1" s="1"/>
  <c r="C1347" i="1"/>
  <c r="D1346" i="1"/>
  <c r="C1346" i="1"/>
  <c r="D1345" i="1"/>
  <c r="C1345" i="1"/>
  <c r="H1344" i="1"/>
  <c r="D1344" i="1"/>
  <c r="C1344" i="1"/>
  <c r="G1344" i="1" s="1"/>
  <c r="H1343" i="1"/>
  <c r="D1343" i="1"/>
  <c r="C1343" i="1"/>
  <c r="G1343" i="1" s="1"/>
  <c r="D1342" i="1"/>
  <c r="C1342" i="1"/>
  <c r="D1341" i="1"/>
  <c r="C1341" i="1"/>
  <c r="H1340" i="1"/>
  <c r="D1340" i="1"/>
  <c r="C1340" i="1"/>
  <c r="G1340" i="1" s="1"/>
  <c r="H1339" i="1"/>
  <c r="G1339" i="1"/>
  <c r="D1339" i="1"/>
  <c r="C1339" i="1"/>
  <c r="G1338" i="1"/>
  <c r="D1338" i="1"/>
  <c r="H1338" i="1" s="1"/>
  <c r="C1338" i="1"/>
  <c r="D1337" i="1"/>
  <c r="H1337" i="1" s="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D1327" i="1"/>
  <c r="G1327" i="1" s="1"/>
  <c r="C1327" i="1"/>
  <c r="H1326" i="1"/>
  <c r="D1326" i="1"/>
  <c r="G1326" i="1" s="1"/>
  <c r="C1326" i="1"/>
  <c r="H1325" i="1"/>
  <c r="D1325" i="1"/>
  <c r="G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H1306" i="1"/>
  <c r="D1306" i="1"/>
  <c r="G1306" i="1" s="1"/>
  <c r="C1306" i="1"/>
  <c r="D1305" i="1"/>
  <c r="H1305" i="1" s="1"/>
  <c r="C1305" i="1"/>
  <c r="D1304" i="1"/>
  <c r="H1304" i="1" s="1"/>
  <c r="C1304" i="1"/>
  <c r="D1303" i="1"/>
  <c r="H1303" i="1" s="1"/>
  <c r="C1303" i="1"/>
  <c r="H1302" i="1"/>
  <c r="D1302" i="1"/>
  <c r="G1302" i="1" s="1"/>
  <c r="C1302" i="1"/>
  <c r="H1301" i="1"/>
  <c r="D1301" i="1"/>
  <c r="G1301" i="1" s="1"/>
  <c r="C1301" i="1"/>
  <c r="D1300" i="1"/>
  <c r="G1300" i="1" s="1"/>
  <c r="C1300"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H1289" i="1"/>
  <c r="D1289" i="1"/>
  <c r="G1289" i="1" s="1"/>
  <c r="C1289" i="1"/>
  <c r="H1288" i="1"/>
  <c r="D1288" i="1"/>
  <c r="G1288" i="1" s="1"/>
  <c r="C1288" i="1"/>
  <c r="H1287" i="1"/>
  <c r="G1287" i="1"/>
  <c r="D1287" i="1"/>
  <c r="C1287" i="1"/>
  <c r="D1286" i="1"/>
  <c r="H1286" i="1" s="1"/>
  <c r="C1286" i="1"/>
  <c r="D1285" i="1"/>
  <c r="H1285" i="1" s="1"/>
  <c r="C1285" i="1"/>
  <c r="H1284" i="1"/>
  <c r="G1284" i="1"/>
  <c r="D1284" i="1"/>
  <c r="C1284" i="1"/>
  <c r="H1283" i="1"/>
  <c r="G1283" i="1"/>
  <c r="D1283" i="1"/>
  <c r="C1283" i="1"/>
  <c r="H1282" i="1"/>
  <c r="D1282" i="1"/>
  <c r="G1282" i="1" s="1"/>
  <c r="C1282" i="1"/>
  <c r="H1281" i="1"/>
  <c r="G1281" i="1"/>
  <c r="D1281" i="1"/>
  <c r="C1281" i="1"/>
  <c r="D1280" i="1"/>
  <c r="H1280" i="1" s="1"/>
  <c r="C1280" i="1"/>
  <c r="D1279" i="1"/>
  <c r="H1279" i="1" s="1"/>
  <c r="C1279" i="1"/>
  <c r="D1278" i="1"/>
  <c r="H1278" i="1" s="1"/>
  <c r="C1278" i="1"/>
  <c r="H1277" i="1"/>
  <c r="G1277" i="1"/>
  <c r="D1277" i="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G1262" i="1"/>
  <c r="D1262" i="1"/>
  <c r="H1262" i="1" s="1"/>
  <c r="C1262" i="1"/>
  <c r="H1261" i="1"/>
  <c r="G1261" i="1"/>
  <c r="D1261" i="1"/>
  <c r="C1261" i="1"/>
  <c r="H1260" i="1"/>
  <c r="G1260" i="1"/>
  <c r="D1260" i="1"/>
  <c r="C1260" i="1"/>
  <c r="H1259" i="1"/>
  <c r="G1259" i="1"/>
  <c r="D1259" i="1"/>
  <c r="C1259" i="1"/>
  <c r="H1258" i="1"/>
  <c r="D1258" i="1"/>
  <c r="G1258" i="1" s="1"/>
  <c r="C1258" i="1"/>
  <c r="H1257" i="1"/>
  <c r="D1257" i="1"/>
  <c r="G1257" i="1" s="1"/>
  <c r="C1257" i="1"/>
  <c r="H1256" i="1"/>
  <c r="D1256" i="1"/>
  <c r="G1256" i="1" s="1"/>
  <c r="C1256" i="1"/>
  <c r="H1255" i="1"/>
  <c r="G1255" i="1"/>
  <c r="D1255" i="1"/>
  <c r="C1255" i="1"/>
  <c r="H1254" i="1"/>
  <c r="D1254" i="1"/>
  <c r="G1254" i="1" s="1"/>
  <c r="C1254" i="1"/>
  <c r="H1253" i="1"/>
  <c r="D1253" i="1"/>
  <c r="G1253" i="1" s="1"/>
  <c r="C1253" i="1"/>
  <c r="H1252" i="1"/>
  <c r="D1252" i="1"/>
  <c r="G1252" i="1" s="1"/>
  <c r="C1252" i="1"/>
  <c r="H1251" i="1"/>
  <c r="G1251" i="1"/>
  <c r="D1251" i="1"/>
  <c r="C1251" i="1"/>
  <c r="H1250" i="1"/>
  <c r="D1250" i="1"/>
  <c r="G1250" i="1" s="1"/>
  <c r="C1250" i="1"/>
  <c r="H1249" i="1"/>
  <c r="D1249" i="1"/>
  <c r="G1249" i="1" s="1"/>
  <c r="C1249" i="1"/>
  <c r="H1248" i="1"/>
  <c r="D1248" i="1"/>
  <c r="G1248" i="1" s="1"/>
  <c r="C1248" i="1"/>
  <c r="H1247" i="1"/>
  <c r="D1247" i="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G1241" i="1"/>
  <c r="D1241" i="1"/>
  <c r="C1241" i="1"/>
  <c r="H1240" i="1"/>
  <c r="G1240" i="1"/>
  <c r="D1240" i="1"/>
  <c r="C1240" i="1"/>
  <c r="H1239" i="1"/>
  <c r="G1239" i="1"/>
  <c r="D1239" i="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G1233" i="1"/>
  <c r="D1233" i="1"/>
  <c r="C1233" i="1"/>
  <c r="H1232" i="1"/>
  <c r="D1232" i="1"/>
  <c r="G1232" i="1" s="1"/>
  <c r="C1232" i="1"/>
  <c r="H1231" i="1"/>
  <c r="D1231" i="1"/>
  <c r="G1231" i="1" s="1"/>
  <c r="C1231" i="1"/>
  <c r="H1230" i="1"/>
  <c r="D1230" i="1"/>
  <c r="G1230" i="1" s="1"/>
  <c r="C1230" i="1"/>
  <c r="H1229" i="1"/>
  <c r="D1229" i="1"/>
  <c r="G1229" i="1" s="1"/>
  <c r="C1229" i="1"/>
  <c r="H1228" i="1"/>
  <c r="G1228" i="1"/>
  <c r="D1228" i="1"/>
  <c r="C1228" i="1"/>
  <c r="C1227" i="1"/>
  <c r="G1226" i="1"/>
  <c r="D1226" i="1"/>
  <c r="H1226" i="1" s="1"/>
  <c r="C1226" i="1"/>
  <c r="D1225" i="1"/>
  <c r="H1225" i="1" s="1"/>
  <c r="C1225" i="1"/>
  <c r="H1224" i="1"/>
  <c r="D1224" i="1"/>
  <c r="G1224" i="1" s="1"/>
  <c r="C1224" i="1"/>
  <c r="G1223" i="1"/>
  <c r="D1223" i="1"/>
  <c r="H1223" i="1" s="1"/>
  <c r="C1223" i="1"/>
  <c r="G1221" i="1"/>
  <c r="D1221" i="1"/>
  <c r="H1221" i="1" s="1"/>
  <c r="C1221" i="1"/>
  <c r="H1220" i="1"/>
  <c r="D1220" i="1"/>
  <c r="G1220" i="1" s="1"/>
  <c r="C1220" i="1"/>
  <c r="H1219" i="1"/>
  <c r="D1219" i="1"/>
  <c r="G1219" i="1" s="1"/>
  <c r="C1219" i="1"/>
  <c r="D1218" i="1"/>
  <c r="H1218" i="1" s="1"/>
  <c r="C1218" i="1"/>
  <c r="D1217" i="1"/>
  <c r="H1217" i="1" s="1"/>
  <c r="C1217" i="1"/>
  <c r="D1216" i="1"/>
  <c r="H1216" i="1" s="1"/>
  <c r="C1216" i="1"/>
  <c r="D1215" i="1"/>
  <c r="H1215" i="1" s="1"/>
  <c r="C1215" i="1"/>
  <c r="D1213" i="1"/>
  <c r="H1213" i="1" s="1"/>
  <c r="C1213" i="1"/>
  <c r="D1212" i="1"/>
  <c r="H1212" i="1" s="1"/>
  <c r="C1212" i="1"/>
  <c r="D1211" i="1"/>
  <c r="H1211" i="1" s="1"/>
  <c r="C1211" i="1"/>
  <c r="D1210" i="1"/>
  <c r="H1210" i="1" s="1"/>
  <c r="C1210" i="1"/>
  <c r="D1209" i="1"/>
  <c r="H1209" i="1" s="1"/>
  <c r="C1209" i="1"/>
  <c r="G1208"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H1191" i="1"/>
  <c r="G1191" i="1"/>
  <c r="D1191" i="1"/>
  <c r="C1191" i="1"/>
  <c r="H1190" i="1"/>
  <c r="G1190" i="1"/>
  <c r="D1190" i="1"/>
  <c r="C1190" i="1"/>
  <c r="H1189" i="1"/>
  <c r="G1189" i="1"/>
  <c r="D1189" i="1"/>
  <c r="C1189" i="1"/>
  <c r="H1188" i="1"/>
  <c r="D1188" i="1"/>
  <c r="G1188" i="1" s="1"/>
  <c r="C1188" i="1"/>
  <c r="H1187" i="1"/>
  <c r="G1187" i="1"/>
  <c r="D1187" i="1"/>
  <c r="C1187" i="1"/>
  <c r="D1186" i="1"/>
  <c r="H1186" i="1" s="1"/>
  <c r="C1186" i="1"/>
  <c r="D1185" i="1"/>
  <c r="H1185" i="1" s="1"/>
  <c r="C1185" i="1"/>
  <c r="D1184" i="1"/>
  <c r="H1184" i="1" s="1"/>
  <c r="C1184" i="1"/>
  <c r="C1183" i="1"/>
  <c r="D1182" i="1"/>
  <c r="H1182" i="1" s="1"/>
  <c r="C1182" i="1"/>
  <c r="H1181" i="1"/>
  <c r="D1181" i="1"/>
  <c r="G1181" i="1" s="1"/>
  <c r="C1181" i="1"/>
  <c r="G1180" i="1"/>
  <c r="D1180" i="1"/>
  <c r="H1180" i="1" s="1"/>
  <c r="C1180" i="1"/>
  <c r="D1179" i="1"/>
  <c r="H1179" i="1" s="1"/>
  <c r="C1179" i="1"/>
  <c r="D1178" i="1"/>
  <c r="H1178" i="1" s="1"/>
  <c r="C1178" i="1"/>
  <c r="H1177" i="1"/>
  <c r="D1177" i="1"/>
  <c r="G1177" i="1" s="1"/>
  <c r="C1177" i="1"/>
  <c r="H1176" i="1"/>
  <c r="G1176" i="1"/>
  <c r="D1176" i="1"/>
  <c r="C1176" i="1"/>
  <c r="D1175" i="1"/>
  <c r="G1175" i="1" s="1"/>
  <c r="C1175" i="1"/>
  <c r="H1174" i="1"/>
  <c r="G1174" i="1"/>
  <c r="D1174" i="1"/>
  <c r="C1174" i="1"/>
  <c r="D1173" i="1"/>
  <c r="H1173" i="1" s="1"/>
  <c r="C1173" i="1"/>
  <c r="H1172" i="1"/>
  <c r="D1172" i="1"/>
  <c r="G1172" i="1" s="1"/>
  <c r="C1172" i="1"/>
  <c r="D1171" i="1"/>
  <c r="H1171" i="1" s="1"/>
  <c r="C1171" i="1"/>
  <c r="D1170" i="1"/>
  <c r="H1170" i="1" s="1"/>
  <c r="C1170" i="1"/>
  <c r="D1169" i="1"/>
  <c r="H1169" i="1" s="1"/>
  <c r="C1169" i="1"/>
  <c r="D1168" i="1"/>
  <c r="H1168" i="1" s="1"/>
  <c r="C1168" i="1"/>
  <c r="C1167" i="1"/>
  <c r="H1166" i="1"/>
  <c r="G1166" i="1"/>
  <c r="D1166" i="1"/>
  <c r="C1166" i="1"/>
  <c r="H1165" i="1"/>
  <c r="D1165" i="1"/>
  <c r="C1165" i="1"/>
  <c r="G1165" i="1" s="1"/>
  <c r="H1164" i="1"/>
  <c r="G1164" i="1"/>
  <c r="D1164" i="1"/>
  <c r="C1164" i="1"/>
  <c r="H1163" i="1"/>
  <c r="G1163" i="1"/>
  <c r="D1163" i="1"/>
  <c r="C1163" i="1"/>
  <c r="G1162" i="1"/>
  <c r="D1162" i="1"/>
  <c r="H1162" i="1" s="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C1154" i="1"/>
  <c r="D1151" i="1"/>
  <c r="C1151" i="1"/>
  <c r="D1150" i="1"/>
  <c r="C1150" i="1"/>
  <c r="G1150" i="1" s="1"/>
  <c r="H1149" i="1"/>
  <c r="D1149" i="1"/>
  <c r="C1149" i="1"/>
  <c r="G1149" i="1" s="1"/>
  <c r="D1148" i="1"/>
  <c r="H1148" i="1" s="1"/>
  <c r="C1148" i="1"/>
  <c r="D1147" i="1"/>
  <c r="C1147" i="1"/>
  <c r="D1146" i="1"/>
  <c r="C1146" i="1"/>
  <c r="H1145" i="1"/>
  <c r="D1145" i="1"/>
  <c r="C1145" i="1"/>
  <c r="G1145" i="1" s="1"/>
  <c r="D1144" i="1"/>
  <c r="H1144" i="1" s="1"/>
  <c r="C1144" i="1"/>
  <c r="D1143" i="1"/>
  <c r="C1143" i="1"/>
  <c r="G1143" i="1" s="1"/>
  <c r="D1142" i="1"/>
  <c r="C1142" i="1"/>
  <c r="H1141" i="1"/>
  <c r="D1141" i="1"/>
  <c r="C1141" i="1"/>
  <c r="G1141" i="1" s="1"/>
  <c r="H1140" i="1"/>
  <c r="D1140" i="1"/>
  <c r="C1140" i="1"/>
  <c r="D1139" i="1"/>
  <c r="C1139" i="1"/>
  <c r="G1139" i="1" s="1"/>
  <c r="D1138" i="1"/>
  <c r="C1138" i="1"/>
  <c r="D1137" i="1"/>
  <c r="H1137" i="1" s="1"/>
  <c r="C1137" i="1"/>
  <c r="H1136" i="1"/>
  <c r="D1136" i="1"/>
  <c r="C1136" i="1"/>
  <c r="G1136" i="1" s="1"/>
  <c r="D1135" i="1"/>
  <c r="C1135" i="1"/>
  <c r="D1134" i="1"/>
  <c r="C1134" i="1"/>
  <c r="G1134" i="1" s="1"/>
  <c r="H1133" i="1"/>
  <c r="D1133" i="1"/>
  <c r="C1133" i="1"/>
  <c r="G1133" i="1" s="1"/>
  <c r="H1132" i="1"/>
  <c r="D1132" i="1"/>
  <c r="C1132" i="1"/>
  <c r="D1131" i="1"/>
  <c r="C1131" i="1"/>
  <c r="G1131" i="1" s="1"/>
  <c r="D1130" i="1"/>
  <c r="C1130" i="1"/>
  <c r="G1130" i="1" s="1"/>
  <c r="D1129" i="1"/>
  <c r="H1129" i="1" s="1"/>
  <c r="C1129" i="1"/>
  <c r="H1128" i="1"/>
  <c r="D1128" i="1"/>
  <c r="C1128" i="1"/>
  <c r="G1128" i="1" s="1"/>
  <c r="D1127" i="1"/>
  <c r="C1127" i="1"/>
  <c r="D1126" i="1"/>
  <c r="C1126" i="1"/>
  <c r="G1126" i="1" s="1"/>
  <c r="H1125" i="1"/>
  <c r="D1125" i="1"/>
  <c r="C1125" i="1"/>
  <c r="D1124" i="1"/>
  <c r="D1123" i="1"/>
  <c r="C1123" i="1"/>
  <c r="G1123" i="1" s="1"/>
  <c r="D1122" i="1"/>
  <c r="C1122" i="1"/>
  <c r="G1122" i="1" s="1"/>
  <c r="H1121" i="1"/>
  <c r="D1121" i="1"/>
  <c r="C1121" i="1"/>
  <c r="H1120" i="1"/>
  <c r="D1120" i="1"/>
  <c r="C1120" i="1"/>
  <c r="D1119" i="1"/>
  <c r="C1119" i="1"/>
  <c r="G1119" i="1" s="1"/>
  <c r="D1118" i="1"/>
  <c r="C1118" i="1"/>
  <c r="D1117" i="1"/>
  <c r="H1117" i="1" s="1"/>
  <c r="C1117" i="1"/>
  <c r="D1116" i="1"/>
  <c r="H1116" i="1" s="1"/>
  <c r="C1116" i="1"/>
  <c r="G1116" i="1" s="1"/>
  <c r="D1115" i="1"/>
  <c r="C1115" i="1"/>
  <c r="G1115" i="1" s="1"/>
  <c r="D1114" i="1"/>
  <c r="C1114" i="1"/>
  <c r="G1114" i="1" s="1"/>
  <c r="D1113" i="1"/>
  <c r="H1113" i="1" s="1"/>
  <c r="C1113" i="1"/>
  <c r="D1112" i="1"/>
  <c r="D1111" i="1"/>
  <c r="C1111" i="1"/>
  <c r="G1111" i="1" s="1"/>
  <c r="D1110" i="1"/>
  <c r="C1110" i="1"/>
  <c r="G1110" i="1" s="1"/>
  <c r="D1109" i="1"/>
  <c r="H1109" i="1" s="1"/>
  <c r="C1109" i="1"/>
  <c r="H1108" i="1"/>
  <c r="D1108" i="1"/>
  <c r="C1108" i="1"/>
  <c r="G1108" i="1" s="1"/>
  <c r="D1107" i="1"/>
  <c r="C1107" i="1"/>
  <c r="G1107" i="1" s="1"/>
  <c r="D1106" i="1"/>
  <c r="C1106" i="1"/>
  <c r="G1106" i="1" s="1"/>
  <c r="D1105" i="1"/>
  <c r="H1105" i="1" s="1"/>
  <c r="C1105" i="1"/>
  <c r="C1104" i="1"/>
  <c r="H1103" i="1"/>
  <c r="D1103" i="1"/>
  <c r="G1103" i="1" s="1"/>
  <c r="C1103" i="1"/>
  <c r="H1102" i="1"/>
  <c r="G1102" i="1"/>
  <c r="D1102" i="1"/>
  <c r="C1102" i="1"/>
  <c r="H1101" i="1"/>
  <c r="G1101" i="1"/>
  <c r="D1101" i="1"/>
  <c r="C1101" i="1"/>
  <c r="H1100" i="1"/>
  <c r="G1100" i="1"/>
  <c r="D1100" i="1"/>
  <c r="C1100" i="1"/>
  <c r="H1099" i="1"/>
  <c r="G1099" i="1"/>
  <c r="D1099" i="1"/>
  <c r="C1099" i="1"/>
  <c r="H1098" i="1"/>
  <c r="G1098" i="1"/>
  <c r="D1098" i="1"/>
  <c r="C1098" i="1"/>
  <c r="H1097" i="1"/>
  <c r="D1097" i="1"/>
  <c r="G1097" i="1" s="1"/>
  <c r="C1097" i="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H1069" i="1"/>
  <c r="D1069" i="1"/>
  <c r="G1069" i="1" s="1"/>
  <c r="C1069" i="1"/>
  <c r="H1068" i="1"/>
  <c r="D1068" i="1"/>
  <c r="G1068" i="1" s="1"/>
  <c r="C1068" i="1"/>
  <c r="D1067" i="1"/>
  <c r="H1067" i="1" s="1"/>
  <c r="C1067" i="1"/>
  <c r="D1066" i="1"/>
  <c r="H1066" i="1" s="1"/>
  <c r="C1066" i="1"/>
  <c r="C1065" i="1"/>
  <c r="D1064" i="1"/>
  <c r="C1064" i="1"/>
  <c r="H1064" i="1" s="1"/>
  <c r="D1063" i="1"/>
  <c r="H1063" i="1" s="1"/>
  <c r="C1063" i="1"/>
  <c r="H1062" i="1"/>
  <c r="D1062" i="1"/>
  <c r="G1062" i="1" s="1"/>
  <c r="C1062" i="1"/>
  <c r="H1061" i="1"/>
  <c r="D1061" i="1"/>
  <c r="G1061" i="1" s="1"/>
  <c r="C1061" i="1"/>
  <c r="H1060" i="1"/>
  <c r="G1060" i="1"/>
  <c r="D1060" i="1"/>
  <c r="C1060" i="1"/>
  <c r="D1059" i="1"/>
  <c r="H1059" i="1" s="1"/>
  <c r="C1059" i="1"/>
  <c r="H1058" i="1"/>
  <c r="D1058" i="1"/>
  <c r="G1058" i="1" s="1"/>
  <c r="C1058" i="1"/>
  <c r="H1057" i="1"/>
  <c r="D1057" i="1"/>
  <c r="G1057" i="1" s="1"/>
  <c r="C1057" i="1"/>
  <c r="D1055" i="1"/>
  <c r="G1055" i="1" s="1"/>
  <c r="C1055" i="1"/>
  <c r="H1055" i="1" s="1"/>
  <c r="D1054" i="1"/>
  <c r="C1054" i="1"/>
  <c r="D1053" i="1"/>
  <c r="C1053" i="1"/>
  <c r="H1053" i="1" s="1"/>
  <c r="G1052" i="1"/>
  <c r="D1052" i="1"/>
  <c r="C1052" i="1"/>
  <c r="H1052" i="1" s="1"/>
  <c r="D1051" i="1"/>
  <c r="G1051" i="1" s="1"/>
  <c r="C1051" i="1"/>
  <c r="D1050" i="1"/>
  <c r="C1050" i="1"/>
  <c r="H1050" i="1" s="1"/>
  <c r="D1049" i="1"/>
  <c r="C1049" i="1"/>
  <c r="D1048" i="1"/>
  <c r="G1048" i="1" s="1"/>
  <c r="C1048" i="1"/>
  <c r="H1048" i="1" s="1"/>
  <c r="D1047" i="1"/>
  <c r="G1047" i="1" s="1"/>
  <c r="C1047" i="1"/>
  <c r="H1045" i="1"/>
  <c r="D1045" i="1"/>
  <c r="C1045" i="1"/>
  <c r="D1044" i="1"/>
  <c r="H1044" i="1" s="1"/>
  <c r="C1044" i="1"/>
  <c r="D1043" i="1"/>
  <c r="C1043" i="1"/>
  <c r="G1043" i="1" s="1"/>
  <c r="D1042" i="1"/>
  <c r="C1042" i="1"/>
  <c r="D1041" i="1"/>
  <c r="H1041" i="1" s="1"/>
  <c r="C1041" i="1"/>
  <c r="D1040" i="1"/>
  <c r="H1040" i="1" s="1"/>
  <c r="C1040" i="1"/>
  <c r="D1039" i="1"/>
  <c r="C1039" i="1"/>
  <c r="D1038" i="1"/>
  <c r="C1038" i="1"/>
  <c r="H1037" i="1"/>
  <c r="D1037" i="1"/>
  <c r="C1037" i="1"/>
  <c r="G1037" i="1" s="1"/>
  <c r="D1036" i="1"/>
  <c r="H1036" i="1" s="1"/>
  <c r="C1036" i="1"/>
  <c r="D1035" i="1"/>
  <c r="C1035" i="1"/>
  <c r="H1035" i="1" s="1"/>
  <c r="D1034" i="1"/>
  <c r="C1034" i="1"/>
  <c r="D1033" i="1"/>
  <c r="H1033" i="1" s="1"/>
  <c r="C1033" i="1"/>
  <c r="H1032" i="1"/>
  <c r="D1032" i="1"/>
  <c r="C1032" i="1"/>
  <c r="D1031" i="1"/>
  <c r="C1031" i="1"/>
  <c r="D1030" i="1"/>
  <c r="C1030" i="1"/>
  <c r="G1030" i="1" s="1"/>
  <c r="D1029" i="1"/>
  <c r="H1029" i="1" s="1"/>
  <c r="C1029" i="1"/>
  <c r="H1028" i="1"/>
  <c r="D1028" i="1"/>
  <c r="C1028" i="1"/>
  <c r="D1027" i="1"/>
  <c r="C1027" i="1"/>
  <c r="H1027" i="1" s="1"/>
  <c r="D1026" i="1"/>
  <c r="C1026" i="1"/>
  <c r="D1025" i="1"/>
  <c r="H1025" i="1" s="1"/>
  <c r="C1025" i="1"/>
  <c r="D1024" i="1"/>
  <c r="H1024" i="1" s="1"/>
  <c r="C1024" i="1"/>
  <c r="D1023" i="1"/>
  <c r="C1023" i="1"/>
  <c r="D1022" i="1"/>
  <c r="C1022" i="1"/>
  <c r="G1022" i="1" s="1"/>
  <c r="D1021" i="1"/>
  <c r="H1021" i="1" s="1"/>
  <c r="C1021" i="1"/>
  <c r="H1020" i="1"/>
  <c r="D1020" i="1"/>
  <c r="C1020" i="1"/>
  <c r="D1019" i="1"/>
  <c r="C1019" i="1"/>
  <c r="H1019" i="1" s="1"/>
  <c r="D1018" i="1"/>
  <c r="C1018" i="1"/>
  <c r="G1018" i="1" s="1"/>
  <c r="D1017" i="1"/>
  <c r="H1017" i="1" s="1"/>
  <c r="C1017" i="1"/>
  <c r="H1016" i="1"/>
  <c r="D1016" i="1"/>
  <c r="C1016" i="1"/>
  <c r="D1015" i="1"/>
  <c r="C1015" i="1"/>
  <c r="H1015" i="1" s="1"/>
  <c r="D1014" i="1"/>
  <c r="C1014" i="1"/>
  <c r="D1013" i="1"/>
  <c r="H1013" i="1" s="1"/>
  <c r="C1013" i="1"/>
  <c r="H1012" i="1"/>
  <c r="D1012" i="1"/>
  <c r="C1012" i="1"/>
  <c r="D1011" i="1"/>
  <c r="C1011" i="1"/>
  <c r="H1011" i="1" s="1"/>
  <c r="D1010" i="1"/>
  <c r="C1010" i="1"/>
  <c r="D1009" i="1"/>
  <c r="H1009" i="1" s="1"/>
  <c r="C1009" i="1"/>
  <c r="H1008" i="1"/>
  <c r="D1008" i="1"/>
  <c r="C1008" i="1"/>
  <c r="D1007" i="1"/>
  <c r="C1007" i="1"/>
  <c r="D1006" i="1"/>
  <c r="C1006" i="1"/>
  <c r="G1006" i="1" s="1"/>
  <c r="D1005" i="1"/>
  <c r="H1005" i="1" s="1"/>
  <c r="C1005" i="1"/>
  <c r="H1004" i="1"/>
  <c r="D1004" i="1"/>
  <c r="C1004" i="1"/>
  <c r="D1003" i="1"/>
  <c r="C1003" i="1"/>
  <c r="H1003" i="1" s="1"/>
  <c r="D1002" i="1"/>
  <c r="C1002" i="1"/>
  <c r="D1001" i="1"/>
  <c r="H1001" i="1" s="1"/>
  <c r="C1001" i="1"/>
  <c r="H1000" i="1"/>
  <c r="D1000" i="1"/>
  <c r="C1000" i="1"/>
  <c r="D999" i="1"/>
  <c r="C999" i="1"/>
  <c r="H999" i="1" s="1"/>
  <c r="D998" i="1"/>
  <c r="C998" i="1"/>
  <c r="G998" i="1" s="1"/>
  <c r="C997" i="1"/>
  <c r="H996" i="1"/>
  <c r="D996" i="1"/>
  <c r="C996" i="1"/>
  <c r="D995" i="1"/>
  <c r="C995" i="1"/>
  <c r="H995" i="1" s="1"/>
  <c r="D994" i="1"/>
  <c r="C994" i="1"/>
  <c r="G994" i="1" s="1"/>
  <c r="D993" i="1"/>
  <c r="H993" i="1" s="1"/>
  <c r="C993" i="1"/>
  <c r="H992" i="1"/>
  <c r="D992" i="1"/>
  <c r="C992" i="1"/>
  <c r="C991" i="1"/>
  <c r="H989" i="1"/>
  <c r="D989" i="1"/>
  <c r="C989" i="1"/>
  <c r="H988" i="1"/>
  <c r="D988" i="1"/>
  <c r="C988" i="1"/>
  <c r="D987" i="1"/>
  <c r="C987" i="1"/>
  <c r="H987" i="1" s="1"/>
  <c r="D986" i="1"/>
  <c r="C986" i="1"/>
  <c r="D983" i="1"/>
  <c r="C983" i="1"/>
  <c r="D982" i="1"/>
  <c r="C982" i="1"/>
  <c r="G982" i="1" s="1"/>
  <c r="H981" i="1"/>
  <c r="D981" i="1"/>
  <c r="C981" i="1"/>
  <c r="H980" i="1"/>
  <c r="D980" i="1"/>
  <c r="C980" i="1"/>
  <c r="D979" i="1"/>
  <c r="C979" i="1"/>
  <c r="H979" i="1" s="1"/>
  <c r="D978" i="1"/>
  <c r="C978" i="1"/>
  <c r="D977" i="1"/>
  <c r="H977" i="1" s="1"/>
  <c r="C977" i="1"/>
  <c r="H976" i="1"/>
  <c r="D976" i="1"/>
  <c r="C976" i="1"/>
  <c r="D975" i="1"/>
  <c r="C975" i="1"/>
  <c r="D974" i="1"/>
  <c r="C974" i="1"/>
  <c r="G974" i="1" s="1"/>
  <c r="H973" i="1"/>
  <c r="D973" i="1"/>
  <c r="C973" i="1"/>
  <c r="H972" i="1"/>
  <c r="D972" i="1"/>
  <c r="C972" i="1"/>
  <c r="D971" i="1"/>
  <c r="C971" i="1"/>
  <c r="D970" i="1"/>
  <c r="C970" i="1"/>
  <c r="G970" i="1" s="1"/>
  <c r="H969" i="1"/>
  <c r="D969" i="1"/>
  <c r="C969" i="1"/>
  <c r="H968" i="1"/>
  <c r="D968" i="1"/>
  <c r="C968" i="1"/>
  <c r="D967" i="1"/>
  <c r="C967" i="1"/>
  <c r="H967" i="1" s="1"/>
  <c r="D966" i="1"/>
  <c r="C966" i="1"/>
  <c r="G966" i="1" s="1"/>
  <c r="D965" i="1"/>
  <c r="H965" i="1" s="1"/>
  <c r="C965" i="1"/>
  <c r="D964" i="1"/>
  <c r="H964" i="1" s="1"/>
  <c r="C964" i="1"/>
  <c r="D963" i="1"/>
  <c r="C963" i="1"/>
  <c r="D962" i="1"/>
  <c r="C962" i="1"/>
  <c r="G962" i="1" s="1"/>
  <c r="H961" i="1"/>
  <c r="D961" i="1"/>
  <c r="C961" i="1"/>
  <c r="H960" i="1"/>
  <c r="D960" i="1"/>
  <c r="C960" i="1"/>
  <c r="D959" i="1"/>
  <c r="C959" i="1"/>
  <c r="H959" i="1" s="1"/>
  <c r="D958" i="1"/>
  <c r="C958" i="1"/>
  <c r="D957" i="1"/>
  <c r="H957" i="1" s="1"/>
  <c r="C957" i="1"/>
  <c r="D956" i="1"/>
  <c r="H956" i="1" s="1"/>
  <c r="C956" i="1"/>
  <c r="D955" i="1"/>
  <c r="C955" i="1"/>
  <c r="D954" i="1"/>
  <c r="C954" i="1"/>
  <c r="G954" i="1" s="1"/>
  <c r="H953" i="1"/>
  <c r="D953" i="1"/>
  <c r="C953" i="1"/>
  <c r="H952" i="1"/>
  <c r="D952" i="1"/>
  <c r="C952" i="1"/>
  <c r="D951" i="1"/>
  <c r="C951" i="1"/>
  <c r="H951" i="1" s="1"/>
  <c r="D950" i="1"/>
  <c r="C950" i="1"/>
  <c r="G950" i="1" s="1"/>
  <c r="H949" i="1"/>
  <c r="D949" i="1"/>
  <c r="C949" i="1"/>
  <c r="D948" i="1"/>
  <c r="H948" i="1" s="1"/>
  <c r="C948" i="1"/>
  <c r="D947" i="1"/>
  <c r="C947" i="1"/>
  <c r="D946" i="1"/>
  <c r="C946" i="1"/>
  <c r="D945" i="1"/>
  <c r="H945" i="1" s="1"/>
  <c r="C945" i="1"/>
  <c r="H944" i="1"/>
  <c r="D944" i="1"/>
  <c r="C944" i="1"/>
  <c r="D943" i="1"/>
  <c r="C943" i="1"/>
  <c r="D942" i="1"/>
  <c r="C942" i="1"/>
  <c r="G942" i="1" s="1"/>
  <c r="H941" i="1"/>
  <c r="D941" i="1"/>
  <c r="C941" i="1"/>
  <c r="D940" i="1"/>
  <c r="H940" i="1" s="1"/>
  <c r="C940" i="1"/>
  <c r="D939" i="1"/>
  <c r="C939" i="1"/>
  <c r="D938" i="1"/>
  <c r="C938" i="1"/>
  <c r="H937" i="1"/>
  <c r="D937" i="1"/>
  <c r="C937" i="1"/>
  <c r="H936" i="1"/>
  <c r="D936" i="1"/>
  <c r="C936" i="1"/>
  <c r="D935" i="1"/>
  <c r="C935" i="1"/>
  <c r="D934" i="1"/>
  <c r="C934" i="1"/>
  <c r="G934" i="1" s="1"/>
  <c r="H933" i="1"/>
  <c r="D933" i="1"/>
  <c r="C933" i="1"/>
  <c r="D932" i="1"/>
  <c r="H932" i="1" s="1"/>
  <c r="C932" i="1"/>
  <c r="D931" i="1"/>
  <c r="C931" i="1"/>
  <c r="H931" i="1" s="1"/>
  <c r="D930" i="1"/>
  <c r="C930" i="1"/>
  <c r="H929" i="1"/>
  <c r="D929" i="1"/>
  <c r="C929" i="1"/>
  <c r="H928" i="1"/>
  <c r="D928" i="1"/>
  <c r="C928" i="1"/>
  <c r="D927" i="1"/>
  <c r="C927" i="1"/>
  <c r="H927" i="1" s="1"/>
  <c r="D926" i="1"/>
  <c r="C926" i="1"/>
  <c r="G926" i="1" s="1"/>
  <c r="H925" i="1"/>
  <c r="D925" i="1"/>
  <c r="C925" i="1"/>
  <c r="D924" i="1"/>
  <c r="H924" i="1" s="1"/>
  <c r="C924" i="1"/>
  <c r="D923" i="1"/>
  <c r="C923" i="1"/>
  <c r="H923" i="1" s="1"/>
  <c r="D922" i="1"/>
  <c r="C922" i="1"/>
  <c r="H921" i="1"/>
  <c r="D921" i="1"/>
  <c r="C921" i="1"/>
  <c r="H920" i="1"/>
  <c r="D920" i="1"/>
  <c r="C920" i="1"/>
  <c r="D919" i="1"/>
  <c r="C919" i="1"/>
  <c r="D918" i="1"/>
  <c r="C918" i="1"/>
  <c r="G918" i="1" s="1"/>
  <c r="H917" i="1"/>
  <c r="D917" i="1"/>
  <c r="C917" i="1"/>
  <c r="D916" i="1"/>
  <c r="H916" i="1" s="1"/>
  <c r="C916" i="1"/>
  <c r="D915" i="1"/>
  <c r="C915" i="1"/>
  <c r="D914" i="1"/>
  <c r="C914" i="1"/>
  <c r="D913" i="1"/>
  <c r="H913" i="1" s="1"/>
  <c r="C913" i="1"/>
  <c r="H912" i="1"/>
  <c r="D912" i="1"/>
  <c r="C912" i="1"/>
  <c r="D911" i="1"/>
  <c r="C911" i="1"/>
  <c r="H911" i="1" s="1"/>
  <c r="D910" i="1"/>
  <c r="C910" i="1"/>
  <c r="G910" i="1" s="1"/>
  <c r="H909" i="1"/>
  <c r="D909" i="1"/>
  <c r="C909" i="1"/>
  <c r="H908" i="1"/>
  <c r="D908" i="1"/>
  <c r="C908" i="1"/>
  <c r="D907" i="1"/>
  <c r="C907" i="1"/>
  <c r="D906" i="1"/>
  <c r="C906" i="1"/>
  <c r="D905" i="1"/>
  <c r="H905" i="1" s="1"/>
  <c r="C905" i="1"/>
  <c r="H904" i="1"/>
  <c r="D904" i="1"/>
  <c r="C904" i="1"/>
  <c r="D903" i="1"/>
  <c r="C903" i="1"/>
  <c r="H903" i="1" s="1"/>
  <c r="D902" i="1"/>
  <c r="C902" i="1"/>
  <c r="G902" i="1" s="1"/>
  <c r="H901" i="1"/>
  <c r="D901" i="1"/>
  <c r="C901" i="1"/>
  <c r="H900" i="1"/>
  <c r="D900" i="1"/>
  <c r="C900" i="1"/>
  <c r="D899" i="1"/>
  <c r="C899" i="1"/>
  <c r="H899" i="1" s="1"/>
  <c r="D898" i="1"/>
  <c r="C898" i="1"/>
  <c r="G898" i="1" s="1"/>
  <c r="D897" i="1"/>
  <c r="H897" i="1" s="1"/>
  <c r="C897" i="1"/>
  <c r="H896" i="1"/>
  <c r="D896" i="1"/>
  <c r="C896" i="1"/>
  <c r="D895" i="1"/>
  <c r="C895" i="1"/>
  <c r="H895" i="1" s="1"/>
  <c r="D894" i="1"/>
  <c r="C894" i="1"/>
  <c r="G894" i="1" s="1"/>
  <c r="D893" i="1"/>
  <c r="H893" i="1" s="1"/>
  <c r="C893" i="1"/>
  <c r="H892" i="1"/>
  <c r="D892" i="1"/>
  <c r="C892" i="1"/>
  <c r="D891" i="1"/>
  <c r="C891" i="1"/>
  <c r="H891" i="1" s="1"/>
  <c r="D890" i="1"/>
  <c r="C890" i="1"/>
  <c r="D889" i="1"/>
  <c r="H889" i="1" s="1"/>
  <c r="C889" i="1"/>
  <c r="H888" i="1"/>
  <c r="D888" i="1"/>
  <c r="C888" i="1"/>
  <c r="D887" i="1"/>
  <c r="C887" i="1"/>
  <c r="D886" i="1"/>
  <c r="C886" i="1"/>
  <c r="G886" i="1" s="1"/>
  <c r="H885" i="1"/>
  <c r="D885" i="1"/>
  <c r="C885" i="1"/>
  <c r="H884" i="1"/>
  <c r="D884" i="1"/>
  <c r="C884" i="1"/>
  <c r="D883" i="1"/>
  <c r="C883" i="1"/>
  <c r="H883" i="1" s="1"/>
  <c r="D882" i="1"/>
  <c r="C882" i="1"/>
  <c r="G882" i="1" s="1"/>
  <c r="D881" i="1"/>
  <c r="H881" i="1" s="1"/>
  <c r="C881" i="1"/>
  <c r="H880" i="1"/>
  <c r="D880" i="1"/>
  <c r="C880" i="1"/>
  <c r="D879" i="1"/>
  <c r="C879" i="1"/>
  <c r="D878" i="1"/>
  <c r="C878" i="1"/>
  <c r="G878" i="1" s="1"/>
  <c r="H877" i="1"/>
  <c r="D877" i="1"/>
  <c r="C877" i="1"/>
  <c r="H876" i="1"/>
  <c r="D876" i="1"/>
  <c r="C876" i="1"/>
  <c r="D875" i="1"/>
  <c r="C875" i="1"/>
  <c r="D874" i="1"/>
  <c r="C874" i="1"/>
  <c r="G874" i="1" s="1"/>
  <c r="H873" i="1"/>
  <c r="D873" i="1"/>
  <c r="C873" i="1"/>
  <c r="D872" i="1"/>
  <c r="H872" i="1" s="1"/>
  <c r="C872" i="1"/>
  <c r="D871" i="1"/>
  <c r="C871" i="1"/>
  <c r="H871" i="1" s="1"/>
  <c r="D870" i="1"/>
  <c r="C870" i="1"/>
  <c r="G870" i="1" s="1"/>
  <c r="H869" i="1"/>
  <c r="D869" i="1"/>
  <c r="C869" i="1"/>
  <c r="H868" i="1"/>
  <c r="D868" i="1"/>
  <c r="C868" i="1"/>
  <c r="D867" i="1"/>
  <c r="C867" i="1"/>
  <c r="D866" i="1"/>
  <c r="C866" i="1"/>
  <c r="H865" i="1"/>
  <c r="D865" i="1"/>
  <c r="C865" i="1"/>
  <c r="H864" i="1"/>
  <c r="D864" i="1"/>
  <c r="C864" i="1"/>
  <c r="D863" i="1"/>
  <c r="C863" i="1"/>
  <c r="D862" i="1"/>
  <c r="C862" i="1"/>
  <c r="G862" i="1" s="1"/>
  <c r="H861" i="1"/>
  <c r="D861" i="1"/>
  <c r="C861" i="1"/>
  <c r="D860" i="1"/>
  <c r="H860" i="1" s="1"/>
  <c r="C860" i="1"/>
  <c r="D859" i="1"/>
  <c r="C859" i="1"/>
  <c r="D858" i="1"/>
  <c r="C858" i="1"/>
  <c r="H857" i="1"/>
  <c r="D857" i="1"/>
  <c r="C857" i="1"/>
  <c r="H856" i="1"/>
  <c r="D856" i="1"/>
  <c r="C856" i="1"/>
  <c r="D855" i="1"/>
  <c r="C855" i="1"/>
  <c r="D854" i="1"/>
  <c r="C854" i="1"/>
  <c r="G854" i="1" s="1"/>
  <c r="H853" i="1"/>
  <c r="D853" i="1"/>
  <c r="C853" i="1"/>
  <c r="D852" i="1"/>
  <c r="H852" i="1" s="1"/>
  <c r="C852" i="1"/>
  <c r="D851" i="1"/>
  <c r="C851" i="1"/>
  <c r="D850" i="1"/>
  <c r="C850" i="1"/>
  <c r="H849" i="1"/>
  <c r="D849" i="1"/>
  <c r="C849" i="1"/>
  <c r="D848" i="1"/>
  <c r="H848" i="1" s="1"/>
  <c r="C848" i="1"/>
  <c r="D847" i="1"/>
  <c r="C847" i="1"/>
  <c r="D846" i="1"/>
  <c r="C846" i="1"/>
  <c r="G846" i="1" s="1"/>
  <c r="H845" i="1"/>
  <c r="D845" i="1"/>
  <c r="C845" i="1"/>
  <c r="H844" i="1"/>
  <c r="D844" i="1"/>
  <c r="C844" i="1"/>
  <c r="D843" i="1"/>
  <c r="C843" i="1"/>
  <c r="H843" i="1" s="1"/>
  <c r="D842" i="1"/>
  <c r="C842" i="1"/>
  <c r="G842" i="1" s="1"/>
  <c r="D841" i="1"/>
  <c r="H841" i="1" s="1"/>
  <c r="C841" i="1"/>
  <c r="D840" i="1"/>
  <c r="H840" i="1" s="1"/>
  <c r="C840" i="1"/>
  <c r="D839" i="1"/>
  <c r="C839" i="1"/>
  <c r="H839" i="1" s="1"/>
  <c r="D838" i="1"/>
  <c r="C838" i="1"/>
  <c r="H837" i="1"/>
  <c r="D837" i="1"/>
  <c r="C837" i="1"/>
  <c r="D836" i="1"/>
  <c r="H836" i="1" s="1"/>
  <c r="C836" i="1"/>
  <c r="D835" i="1"/>
  <c r="C835" i="1"/>
  <c r="H835" i="1" s="1"/>
  <c r="D834" i="1"/>
  <c r="C834" i="1"/>
  <c r="H833" i="1"/>
  <c r="D833" i="1"/>
  <c r="C833" i="1"/>
  <c r="H832" i="1"/>
  <c r="D832" i="1"/>
  <c r="C832" i="1"/>
  <c r="D831" i="1"/>
  <c r="C831" i="1"/>
  <c r="H831" i="1" s="1"/>
  <c r="D830" i="1"/>
  <c r="C830" i="1"/>
  <c r="G830" i="1" s="1"/>
  <c r="H829" i="1"/>
  <c r="D829" i="1"/>
  <c r="C829" i="1"/>
  <c r="H828" i="1"/>
  <c r="D828" i="1"/>
  <c r="C828" i="1"/>
  <c r="D827" i="1"/>
  <c r="C827" i="1"/>
  <c r="H827" i="1" s="1"/>
  <c r="D826" i="1"/>
  <c r="C826" i="1"/>
  <c r="D825" i="1"/>
  <c r="H825" i="1" s="1"/>
  <c r="C825" i="1"/>
  <c r="H824" i="1"/>
  <c r="D824" i="1"/>
  <c r="C824" i="1"/>
  <c r="D823" i="1"/>
  <c r="C823" i="1"/>
  <c r="D822" i="1"/>
  <c r="C822" i="1"/>
  <c r="G822" i="1" s="1"/>
  <c r="H821" i="1"/>
  <c r="D821" i="1"/>
  <c r="C821" i="1"/>
  <c r="H820" i="1"/>
  <c r="D820" i="1"/>
  <c r="C820" i="1"/>
  <c r="D819" i="1"/>
  <c r="C819" i="1"/>
  <c r="H819" i="1" s="1"/>
  <c r="D818" i="1"/>
  <c r="C818" i="1"/>
  <c r="D817" i="1"/>
  <c r="H817" i="1" s="1"/>
  <c r="C817" i="1"/>
  <c r="H816" i="1"/>
  <c r="D816" i="1"/>
  <c r="C816" i="1"/>
  <c r="D815" i="1"/>
  <c r="C815" i="1"/>
  <c r="H815" i="1" s="1"/>
  <c r="D814" i="1"/>
  <c r="C814" i="1"/>
  <c r="H813" i="1"/>
  <c r="D813" i="1"/>
  <c r="C813" i="1"/>
  <c r="H812" i="1"/>
  <c r="D812" i="1"/>
  <c r="C812" i="1"/>
  <c r="D811" i="1"/>
  <c r="C811" i="1"/>
  <c r="H811" i="1" s="1"/>
  <c r="D810" i="1"/>
  <c r="C810" i="1"/>
  <c r="G810" i="1" s="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G762" i="1"/>
  <c r="D762" i="1"/>
  <c r="H762" i="1" s="1"/>
  <c r="C762" i="1"/>
  <c r="G761" i="1"/>
  <c r="D761" i="1"/>
  <c r="H761" i="1" s="1"/>
  <c r="C761" i="1"/>
  <c r="H760" i="1"/>
  <c r="G760" i="1"/>
  <c r="D760" i="1"/>
  <c r="C760" i="1"/>
  <c r="G759" i="1"/>
  <c r="D759" i="1"/>
  <c r="H759" i="1" s="1"/>
  <c r="C759" i="1"/>
  <c r="G758" i="1"/>
  <c r="D758" i="1"/>
  <c r="H758" i="1" s="1"/>
  <c r="C758" i="1"/>
  <c r="G757" i="1"/>
  <c r="D757" i="1"/>
  <c r="H757" i="1" s="1"/>
  <c r="C757" i="1"/>
  <c r="H756" i="1"/>
  <c r="G756" i="1"/>
  <c r="D756" i="1"/>
  <c r="C756" i="1"/>
  <c r="H755" i="1"/>
  <c r="G755" i="1"/>
  <c r="D755" i="1"/>
  <c r="C755" i="1"/>
  <c r="G754" i="1"/>
  <c r="D754" i="1"/>
  <c r="H754" i="1" s="1"/>
  <c r="C754" i="1"/>
  <c r="G753" i="1"/>
  <c r="D753" i="1"/>
  <c r="H753" i="1" s="1"/>
  <c r="C753" i="1"/>
  <c r="H752" i="1"/>
  <c r="G752" i="1"/>
  <c r="D752" i="1"/>
  <c r="C752" i="1"/>
  <c r="G751" i="1"/>
  <c r="D751" i="1"/>
  <c r="H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G742" i="1"/>
  <c r="D742" i="1"/>
  <c r="H742" i="1" s="1"/>
  <c r="C742" i="1"/>
  <c r="H741" i="1"/>
  <c r="G741" i="1"/>
  <c r="D741" i="1"/>
  <c r="C741" i="1"/>
  <c r="H740" i="1"/>
  <c r="D740" i="1"/>
  <c r="G740" i="1" s="1"/>
  <c r="C740" i="1"/>
  <c r="G739" i="1"/>
  <c r="D739" i="1"/>
  <c r="H739" i="1" s="1"/>
  <c r="C739" i="1"/>
  <c r="G738" i="1"/>
  <c r="D738" i="1"/>
  <c r="H738" i="1" s="1"/>
  <c r="C738" i="1"/>
  <c r="G737" i="1"/>
  <c r="D737" i="1"/>
  <c r="H737" i="1" s="1"/>
  <c r="C737" i="1"/>
  <c r="H736" i="1"/>
  <c r="G736" i="1"/>
  <c r="D736" i="1"/>
  <c r="C736" i="1"/>
  <c r="G735" i="1"/>
  <c r="D735" i="1"/>
  <c r="H735" i="1" s="1"/>
  <c r="C735" i="1"/>
  <c r="G734" i="1"/>
  <c r="D734" i="1"/>
  <c r="H734" i="1" s="1"/>
  <c r="C734" i="1"/>
  <c r="G733" i="1"/>
  <c r="D733" i="1"/>
  <c r="H733" i="1" s="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D726" i="1"/>
  <c r="G726" i="1" s="1"/>
  <c r="C726" i="1"/>
  <c r="H725" i="1"/>
  <c r="G725" i="1"/>
  <c r="D725" i="1"/>
  <c r="C725" i="1"/>
  <c r="H724" i="1"/>
  <c r="D724" i="1"/>
  <c r="G724" i="1" s="1"/>
  <c r="C724" i="1"/>
  <c r="H723" i="1"/>
  <c r="G723" i="1"/>
  <c r="D723" i="1"/>
  <c r="C723" i="1"/>
  <c r="H722" i="1"/>
  <c r="G722" i="1"/>
  <c r="D722" i="1"/>
  <c r="C722" i="1"/>
  <c r="H721" i="1"/>
  <c r="G721" i="1"/>
  <c r="D721" i="1"/>
  <c r="C721" i="1"/>
  <c r="H720" i="1"/>
  <c r="G720" i="1"/>
  <c r="D720" i="1"/>
  <c r="C720" i="1"/>
  <c r="H719" i="1"/>
  <c r="D719" i="1"/>
  <c r="G719" i="1" s="1"/>
  <c r="C719" i="1"/>
  <c r="D718" i="1"/>
  <c r="H718" i="1" s="1"/>
  <c r="C718" i="1"/>
  <c r="H717" i="1"/>
  <c r="G717" i="1"/>
  <c r="D717" i="1"/>
  <c r="C717" i="1"/>
  <c r="H716" i="1"/>
  <c r="G716" i="1"/>
  <c r="D716" i="1"/>
  <c r="C716" i="1"/>
  <c r="H715" i="1"/>
  <c r="G715" i="1"/>
  <c r="D715" i="1"/>
  <c r="C715" i="1"/>
  <c r="D714" i="1"/>
  <c r="G714" i="1" s="1"/>
  <c r="C714" i="1"/>
  <c r="D713" i="1"/>
  <c r="G713" i="1" s="1"/>
  <c r="C713" i="1"/>
  <c r="H712" i="1"/>
  <c r="D712" i="1"/>
  <c r="G712" i="1" s="1"/>
  <c r="C712" i="1"/>
  <c r="H711" i="1"/>
  <c r="G711" i="1"/>
  <c r="D711" i="1"/>
  <c r="C711" i="1"/>
  <c r="H710" i="1"/>
  <c r="D710" i="1"/>
  <c r="G710" i="1" s="1"/>
  <c r="C710" i="1"/>
  <c r="H709" i="1"/>
  <c r="D709" i="1"/>
  <c r="G709" i="1" s="1"/>
  <c r="C709" i="1"/>
  <c r="H708" i="1"/>
  <c r="D708" i="1"/>
  <c r="G708" i="1" s="1"/>
  <c r="C708" i="1"/>
  <c r="H707" i="1"/>
  <c r="G707" i="1"/>
  <c r="D707" i="1"/>
  <c r="C707" i="1"/>
  <c r="D706" i="1"/>
  <c r="G706" i="1" s="1"/>
  <c r="C706" i="1"/>
  <c r="D705" i="1"/>
  <c r="G705" i="1" s="1"/>
  <c r="C705" i="1"/>
  <c r="H704" i="1"/>
  <c r="D704" i="1"/>
  <c r="G704" i="1" s="1"/>
  <c r="C704" i="1"/>
  <c r="D703" i="1"/>
  <c r="G703" i="1" s="1"/>
  <c r="C703" i="1"/>
  <c r="D702" i="1"/>
  <c r="G702" i="1" s="1"/>
  <c r="C702" i="1"/>
  <c r="H701" i="1"/>
  <c r="D701" i="1"/>
  <c r="G701" i="1" s="1"/>
  <c r="C701" i="1"/>
  <c r="H700" i="1"/>
  <c r="G700" i="1"/>
  <c r="D700" i="1"/>
  <c r="C700" i="1"/>
  <c r="H699" i="1"/>
  <c r="G699" i="1"/>
  <c r="D699" i="1"/>
  <c r="C699" i="1"/>
  <c r="D698" i="1"/>
  <c r="G698" i="1" s="1"/>
  <c r="C698" i="1"/>
  <c r="H697" i="1"/>
  <c r="G697" i="1"/>
  <c r="D697" i="1"/>
  <c r="C697" i="1"/>
  <c r="H696" i="1"/>
  <c r="G696" i="1"/>
  <c r="D696" i="1"/>
  <c r="C696"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G678" i="1"/>
  <c r="D678" i="1"/>
  <c r="H678" i="1" s="1"/>
  <c r="C678" i="1"/>
  <c r="H677" i="1"/>
  <c r="G677" i="1"/>
  <c r="D677" i="1"/>
  <c r="C677" i="1"/>
  <c r="H676" i="1"/>
  <c r="G676" i="1"/>
  <c r="D676" i="1"/>
  <c r="C676" i="1"/>
  <c r="H675" i="1"/>
  <c r="G675" i="1"/>
  <c r="D675" i="1"/>
  <c r="C675" i="1"/>
  <c r="G674" i="1"/>
  <c r="D674" i="1"/>
  <c r="H674" i="1" s="1"/>
  <c r="C674" i="1"/>
  <c r="H673" i="1"/>
  <c r="G673" i="1"/>
  <c r="D673" i="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H659" i="1"/>
  <c r="G659" i="1"/>
  <c r="D659" i="1"/>
  <c r="C659" i="1"/>
  <c r="D658" i="1"/>
  <c r="H658" i="1" s="1"/>
  <c r="C658" i="1"/>
  <c r="D657" i="1"/>
  <c r="H657" i="1" s="1"/>
  <c r="C657" i="1"/>
  <c r="D656" i="1"/>
  <c r="H656" i="1" s="1"/>
  <c r="C656" i="1"/>
  <c r="D655" i="1"/>
  <c r="H655" i="1" s="1"/>
  <c r="C655" i="1"/>
  <c r="D654" i="1"/>
  <c r="H654" i="1" s="1"/>
  <c r="C654" i="1"/>
  <c r="D653" i="1"/>
  <c r="H653" i="1" s="1"/>
  <c r="C653" i="1"/>
  <c r="H652" i="1"/>
  <c r="D652" i="1"/>
  <c r="G652" i="1" s="1"/>
  <c r="C652" i="1"/>
  <c r="D651" i="1"/>
  <c r="H651" i="1" s="1"/>
  <c r="C651" i="1"/>
  <c r="D650" i="1"/>
  <c r="H650" i="1" s="1"/>
  <c r="C650" i="1"/>
  <c r="H649" i="1"/>
  <c r="G649" i="1"/>
  <c r="D649" i="1"/>
  <c r="C649" i="1"/>
  <c r="H648" i="1"/>
  <c r="G648" i="1"/>
  <c r="D648" i="1"/>
  <c r="C648" i="1"/>
  <c r="H647" i="1"/>
  <c r="D647" i="1"/>
  <c r="G647" i="1" s="1"/>
  <c r="C647" i="1"/>
  <c r="H646" i="1"/>
  <c r="G646" i="1"/>
  <c r="D646" i="1"/>
  <c r="C646" i="1"/>
  <c r="D645" i="1"/>
  <c r="H645" i="1" s="1"/>
  <c r="C645" i="1"/>
  <c r="H644" i="1"/>
  <c r="D644" i="1"/>
  <c r="G644" i="1" s="1"/>
  <c r="C644" i="1"/>
  <c r="H643" i="1"/>
  <c r="D643" i="1"/>
  <c r="G643" i="1" s="1"/>
  <c r="C643" i="1"/>
  <c r="D642" i="1"/>
  <c r="H642" i="1" s="1"/>
  <c r="C642" i="1"/>
  <c r="D641" i="1"/>
  <c r="H641" i="1" s="1"/>
  <c r="C641" i="1"/>
  <c r="C638" i="1"/>
  <c r="C637" i="1"/>
  <c r="H632" i="1"/>
  <c r="D632" i="1"/>
  <c r="G632" i="1" s="1"/>
  <c r="C632" i="1"/>
  <c r="H631" i="1"/>
  <c r="G631" i="1"/>
  <c r="D631" i="1"/>
  <c r="C631" i="1"/>
  <c r="G628" i="1"/>
  <c r="D628" i="1"/>
  <c r="H628" i="1" s="1"/>
  <c r="C628" i="1"/>
  <c r="H627" i="1"/>
  <c r="G627" i="1"/>
  <c r="D627" i="1"/>
  <c r="C627" i="1"/>
  <c r="G626" i="1"/>
  <c r="D626" i="1"/>
  <c r="H626" i="1" s="1"/>
  <c r="C626" i="1"/>
  <c r="H625" i="1"/>
  <c r="D625" i="1"/>
  <c r="G625" i="1" s="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D616" i="1"/>
  <c r="H616" i="1" s="1"/>
  <c r="C616" i="1"/>
  <c r="H615" i="1"/>
  <c r="G615" i="1"/>
  <c r="D615" i="1"/>
  <c r="C615" i="1"/>
  <c r="H614" i="1"/>
  <c r="G614" i="1"/>
  <c r="D614" i="1"/>
  <c r="C614" i="1"/>
  <c r="H613" i="1"/>
  <c r="G613" i="1"/>
  <c r="D613" i="1"/>
  <c r="C613" i="1"/>
  <c r="D612" i="1"/>
  <c r="H612" i="1" s="1"/>
  <c r="C612" i="1"/>
  <c r="D611" i="1"/>
  <c r="H611" i="1" s="1"/>
  <c r="C611" i="1"/>
  <c r="H610" i="1"/>
  <c r="G610" i="1"/>
  <c r="D610" i="1"/>
  <c r="C610" i="1"/>
  <c r="H609" i="1"/>
  <c r="G609" i="1"/>
  <c r="D609" i="1"/>
  <c r="C609" i="1"/>
  <c r="H608" i="1"/>
  <c r="G608" i="1"/>
  <c r="D608" i="1"/>
  <c r="C608" i="1"/>
  <c r="H607" i="1"/>
  <c r="G607" i="1"/>
  <c r="D607" i="1"/>
  <c r="C607" i="1"/>
  <c r="H606" i="1"/>
  <c r="G606" i="1"/>
  <c r="D606" i="1"/>
  <c r="C606" i="1"/>
  <c r="H605" i="1"/>
  <c r="D605" i="1"/>
  <c r="G605" i="1" s="1"/>
  <c r="C605" i="1"/>
  <c r="D604" i="1"/>
  <c r="H604" i="1" s="1"/>
  <c r="C604" i="1"/>
  <c r="G603" i="1"/>
  <c r="D603" i="1"/>
  <c r="H603" i="1" s="1"/>
  <c r="C603" i="1"/>
  <c r="H602" i="1"/>
  <c r="G602" i="1"/>
  <c r="D602" i="1"/>
  <c r="C602" i="1"/>
  <c r="H601" i="1"/>
  <c r="G601" i="1"/>
  <c r="D601" i="1"/>
  <c r="C601" i="1"/>
  <c r="G600" i="1"/>
  <c r="D600" i="1"/>
  <c r="H600" i="1" s="1"/>
  <c r="C600" i="1"/>
  <c r="D599" i="1"/>
  <c r="H599" i="1" s="1"/>
  <c r="C599" i="1"/>
  <c r="H598" i="1"/>
  <c r="G598" i="1"/>
  <c r="D598" i="1"/>
  <c r="C598" i="1"/>
  <c r="H597" i="1"/>
  <c r="G597" i="1"/>
  <c r="D597" i="1"/>
  <c r="C597" i="1"/>
  <c r="D596" i="1"/>
  <c r="H596" i="1" s="1"/>
  <c r="C596" i="1"/>
  <c r="H595" i="1"/>
  <c r="D595" i="1"/>
  <c r="G595" i="1" s="1"/>
  <c r="C595" i="1"/>
  <c r="H594" i="1"/>
  <c r="D594" i="1"/>
  <c r="G594" i="1" s="1"/>
  <c r="C594" i="1"/>
  <c r="H593" i="1"/>
  <c r="D593" i="1"/>
  <c r="G593" i="1" s="1"/>
  <c r="C593" i="1"/>
  <c r="G592" i="1"/>
  <c r="D592" i="1"/>
  <c r="H592" i="1" s="1"/>
  <c r="C592" i="1"/>
  <c r="D591" i="1"/>
  <c r="H591" i="1" s="1"/>
  <c r="C591" i="1"/>
  <c r="G590" i="1"/>
  <c r="D590" i="1"/>
  <c r="H590" i="1" s="1"/>
  <c r="C590" i="1"/>
  <c r="H589" i="1"/>
  <c r="G589" i="1"/>
  <c r="D589" i="1"/>
  <c r="C589" i="1"/>
  <c r="D588" i="1"/>
  <c r="H588" i="1" s="1"/>
  <c r="C588" i="1"/>
  <c r="H586" i="1"/>
  <c r="G586" i="1"/>
  <c r="D586" i="1"/>
  <c r="C586" i="1"/>
  <c r="H585" i="1"/>
  <c r="G585" i="1"/>
  <c r="D585" i="1"/>
  <c r="C585" i="1"/>
  <c r="H584" i="1"/>
  <c r="G584" i="1"/>
  <c r="D584" i="1"/>
  <c r="C584" i="1"/>
  <c r="D583" i="1"/>
  <c r="H583" i="1" s="1"/>
  <c r="C583" i="1"/>
  <c r="D582" i="1"/>
  <c r="H582" i="1" s="1"/>
  <c r="C582" i="1"/>
  <c r="D581" i="1"/>
  <c r="H581" i="1" s="1"/>
  <c r="C581" i="1"/>
  <c r="D580" i="1"/>
  <c r="H580" i="1" s="1"/>
  <c r="C580" i="1"/>
  <c r="H579" i="1"/>
  <c r="D579" i="1"/>
  <c r="G579" i="1" s="1"/>
  <c r="C579" i="1"/>
  <c r="D578" i="1"/>
  <c r="H578" i="1" s="1"/>
  <c r="C578" i="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H566" i="1"/>
  <c r="G566" i="1"/>
  <c r="D566" i="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G556" i="1"/>
  <c r="D556" i="1"/>
  <c r="H556" i="1" s="1"/>
  <c r="C556" i="1"/>
  <c r="H555" i="1"/>
  <c r="D555" i="1"/>
  <c r="G555" i="1" s="1"/>
  <c r="C555" i="1"/>
  <c r="H554" i="1"/>
  <c r="D554" i="1"/>
  <c r="G554" i="1" s="1"/>
  <c r="C554" i="1"/>
  <c r="G553" i="1"/>
  <c r="D553" i="1"/>
  <c r="H553" i="1" s="1"/>
  <c r="C553" i="1"/>
  <c r="G552" i="1"/>
  <c r="D552" i="1"/>
  <c r="H552" i="1" s="1"/>
  <c r="C552" i="1"/>
  <c r="D551" i="1"/>
  <c r="H551" i="1" s="1"/>
  <c r="C551" i="1"/>
  <c r="G550" i="1"/>
  <c r="D550" i="1"/>
  <c r="H550" i="1" s="1"/>
  <c r="C550" i="1"/>
  <c r="D549" i="1"/>
  <c r="H549" i="1" s="1"/>
  <c r="C549" i="1"/>
  <c r="G548" i="1"/>
  <c r="D548" i="1"/>
  <c r="H548" i="1" s="1"/>
  <c r="C548" i="1"/>
  <c r="G547" i="1"/>
  <c r="D547" i="1"/>
  <c r="H547" i="1" s="1"/>
  <c r="C547" i="1"/>
  <c r="G546" i="1"/>
  <c r="D546" i="1"/>
  <c r="H546" i="1" s="1"/>
  <c r="C546" i="1"/>
  <c r="G545" i="1"/>
  <c r="D545" i="1"/>
  <c r="H545" i="1" s="1"/>
  <c r="C545" i="1"/>
  <c r="D544" i="1"/>
  <c r="H544" i="1" s="1"/>
  <c r="C544" i="1"/>
  <c r="G543" i="1"/>
  <c r="D543" i="1"/>
  <c r="H543" i="1" s="1"/>
  <c r="C543" i="1"/>
  <c r="H542" i="1"/>
  <c r="G542" i="1"/>
  <c r="D542" i="1"/>
  <c r="C542" i="1"/>
  <c r="G541" i="1"/>
  <c r="D541" i="1"/>
  <c r="H541" i="1" s="1"/>
  <c r="C541" i="1"/>
  <c r="D540" i="1"/>
  <c r="H540" i="1" s="1"/>
  <c r="C540" i="1"/>
  <c r="H539" i="1"/>
  <c r="G539" i="1"/>
  <c r="D539" i="1"/>
  <c r="C539" i="1"/>
  <c r="H538" i="1"/>
  <c r="G538" i="1"/>
  <c r="D538" i="1"/>
  <c r="C538" i="1"/>
  <c r="D537" i="1"/>
  <c r="H537" i="1" s="1"/>
  <c r="C537" i="1"/>
  <c r="H536" i="1"/>
  <c r="G536" i="1"/>
  <c r="D536" i="1"/>
  <c r="C536" i="1"/>
  <c r="H535" i="1"/>
  <c r="G535" i="1"/>
  <c r="D535" i="1"/>
  <c r="C535" i="1"/>
  <c r="G534" i="1"/>
  <c r="D534" i="1"/>
  <c r="H534" i="1" s="1"/>
  <c r="C534" i="1"/>
  <c r="H533" i="1"/>
  <c r="G533" i="1"/>
  <c r="D533" i="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C523" i="1"/>
  <c r="D521" i="1"/>
  <c r="H521" i="1" s="1"/>
  <c r="C521" i="1"/>
  <c r="H520" i="1"/>
  <c r="G520" i="1"/>
  <c r="D520" i="1"/>
  <c r="C520" i="1"/>
  <c r="D519" i="1"/>
  <c r="H519" i="1" s="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G508" i="1"/>
  <c r="D508" i="1"/>
  <c r="H508" i="1" s="1"/>
  <c r="C508" i="1"/>
  <c r="G507" i="1"/>
  <c r="D507" i="1"/>
  <c r="H507" i="1" s="1"/>
  <c r="C507" i="1"/>
  <c r="H506" i="1"/>
  <c r="G506" i="1"/>
  <c r="D506" i="1"/>
  <c r="C506" i="1"/>
  <c r="H505" i="1"/>
  <c r="D505" i="1"/>
  <c r="G505" i="1" s="1"/>
  <c r="C505" i="1"/>
  <c r="H504" i="1"/>
  <c r="G504" i="1"/>
  <c r="D504" i="1"/>
  <c r="C504" i="1"/>
  <c r="D503" i="1"/>
  <c r="H503" i="1" s="1"/>
  <c r="C503" i="1"/>
  <c r="H502" i="1"/>
  <c r="G502" i="1"/>
  <c r="D502" i="1"/>
  <c r="C502" i="1"/>
  <c r="D501" i="1"/>
  <c r="H501" i="1" s="1"/>
  <c r="C501" i="1"/>
  <c r="D500" i="1"/>
  <c r="H500" i="1" s="1"/>
  <c r="C500" i="1"/>
  <c r="G499" i="1"/>
  <c r="D499" i="1"/>
  <c r="H499" i="1" s="1"/>
  <c r="C499" i="1"/>
  <c r="H498" i="1"/>
  <c r="D498" i="1"/>
  <c r="G498" i="1" s="1"/>
  <c r="C498" i="1"/>
  <c r="H497" i="1"/>
  <c r="D497" i="1"/>
  <c r="G497" i="1" s="1"/>
  <c r="C497" i="1"/>
  <c r="D496" i="1"/>
  <c r="G496" i="1" s="1"/>
  <c r="C496" i="1"/>
  <c r="H495" i="1"/>
  <c r="G495" i="1"/>
  <c r="D495" i="1"/>
  <c r="C495" i="1"/>
  <c r="G494" i="1"/>
  <c r="D494" i="1"/>
  <c r="H494" i="1" s="1"/>
  <c r="C494" i="1"/>
  <c r="H493" i="1"/>
  <c r="D493" i="1"/>
  <c r="G493" i="1" s="1"/>
  <c r="C493" i="1"/>
  <c r="H492" i="1"/>
  <c r="G492" i="1"/>
  <c r="D492" i="1"/>
  <c r="C492" i="1"/>
  <c r="D491" i="1"/>
  <c r="H491" i="1" s="1"/>
  <c r="C491" i="1"/>
  <c r="G490" i="1"/>
  <c r="D490" i="1"/>
  <c r="H490" i="1" s="1"/>
  <c r="C490" i="1"/>
  <c r="D489" i="1"/>
  <c r="H489" i="1" s="1"/>
  <c r="C489" i="1"/>
  <c r="H488" i="1"/>
  <c r="G488" i="1"/>
  <c r="D488" i="1"/>
  <c r="C488" i="1"/>
  <c r="G487" i="1"/>
  <c r="D487" i="1"/>
  <c r="H487" i="1" s="1"/>
  <c r="C487" i="1"/>
  <c r="H486" i="1"/>
  <c r="G486" i="1"/>
  <c r="D486" i="1"/>
  <c r="C486" i="1"/>
  <c r="H485" i="1"/>
  <c r="G485" i="1"/>
  <c r="D485" i="1"/>
  <c r="C485" i="1"/>
  <c r="G484" i="1"/>
  <c r="D484" i="1"/>
  <c r="H484" i="1" s="1"/>
  <c r="C484" i="1"/>
  <c r="H483" i="1"/>
  <c r="G483" i="1"/>
  <c r="D483" i="1"/>
  <c r="C483" i="1"/>
  <c r="D482" i="1"/>
  <c r="H482" i="1" s="1"/>
  <c r="C482" i="1"/>
  <c r="H481" i="1"/>
  <c r="G481" i="1"/>
  <c r="D481" i="1"/>
  <c r="C481" i="1"/>
  <c r="H480" i="1"/>
  <c r="D480" i="1"/>
  <c r="G480" i="1" s="1"/>
  <c r="C480" i="1"/>
  <c r="D479" i="1"/>
  <c r="G479" i="1" s="1"/>
  <c r="C479" i="1"/>
  <c r="H477" i="1"/>
  <c r="D477" i="1"/>
  <c r="G477" i="1" s="1"/>
  <c r="C477" i="1"/>
  <c r="H476" i="1"/>
  <c r="D476" i="1"/>
  <c r="G476" i="1" s="1"/>
  <c r="C476" i="1"/>
  <c r="H475" i="1"/>
  <c r="G475" i="1"/>
  <c r="D475" i="1"/>
  <c r="C475" i="1"/>
  <c r="H474" i="1"/>
  <c r="G474" i="1"/>
  <c r="D474" i="1"/>
  <c r="C474" i="1"/>
  <c r="H473" i="1"/>
  <c r="D473" i="1"/>
  <c r="G473" i="1" s="1"/>
  <c r="C473" i="1"/>
  <c r="H472" i="1"/>
  <c r="G472" i="1"/>
  <c r="D472" i="1"/>
  <c r="C472" i="1"/>
  <c r="H471" i="1"/>
  <c r="D471" i="1"/>
  <c r="G471" i="1" s="1"/>
  <c r="C471" i="1"/>
  <c r="H470" i="1"/>
  <c r="G470" i="1"/>
  <c r="D470" i="1"/>
  <c r="C470" i="1"/>
  <c r="H469" i="1"/>
  <c r="D469" i="1"/>
  <c r="G469" i="1" s="1"/>
  <c r="C469" i="1"/>
  <c r="H468" i="1"/>
  <c r="D468" i="1"/>
  <c r="G468" i="1" s="1"/>
  <c r="C468" i="1"/>
  <c r="G467" i="1"/>
  <c r="D467" i="1"/>
  <c r="H467" i="1" s="1"/>
  <c r="C467" i="1"/>
  <c r="D466" i="1"/>
  <c r="H466" i="1" s="1"/>
  <c r="C466" i="1"/>
  <c r="H465" i="1"/>
  <c r="G465" i="1"/>
  <c r="D465" i="1"/>
  <c r="C465" i="1"/>
  <c r="H464" i="1"/>
  <c r="G464" i="1"/>
  <c r="D464" i="1"/>
  <c r="C464" i="1"/>
  <c r="H463" i="1"/>
  <c r="G463" i="1"/>
  <c r="D463" i="1"/>
  <c r="C463" i="1"/>
  <c r="H462" i="1"/>
  <c r="D462" i="1"/>
  <c r="G462" i="1" s="1"/>
  <c r="C462" i="1"/>
  <c r="H461" i="1"/>
  <c r="G461" i="1"/>
  <c r="D461" i="1"/>
  <c r="C461" i="1"/>
  <c r="H460" i="1"/>
  <c r="D460" i="1"/>
  <c r="G460" i="1" s="1"/>
  <c r="C460" i="1"/>
  <c r="D459" i="1"/>
  <c r="H459" i="1" s="1"/>
  <c r="C459" i="1"/>
  <c r="H458" i="1"/>
  <c r="D458" i="1"/>
  <c r="G458" i="1" s="1"/>
  <c r="C458" i="1"/>
  <c r="H457" i="1"/>
  <c r="D457" i="1"/>
  <c r="G457" i="1" s="1"/>
  <c r="C457" i="1"/>
  <c r="H456" i="1"/>
  <c r="D456" i="1"/>
  <c r="G456" i="1" s="1"/>
  <c r="C456" i="1"/>
  <c r="H455" i="1"/>
  <c r="D455" i="1"/>
  <c r="G455" i="1" s="1"/>
  <c r="C455" i="1"/>
  <c r="H454" i="1"/>
  <c r="G454" i="1"/>
  <c r="D454" i="1"/>
  <c r="C454" i="1"/>
  <c r="D453" i="1"/>
  <c r="D452" i="1"/>
  <c r="H452" i="1" s="1"/>
  <c r="C452" i="1"/>
  <c r="D451" i="1"/>
  <c r="H451" i="1" s="1"/>
  <c r="C451" i="1"/>
  <c r="D450" i="1"/>
  <c r="H450" i="1" s="1"/>
  <c r="C450" i="1"/>
  <c r="D449" i="1"/>
  <c r="H449" i="1" s="1"/>
  <c r="C449" i="1"/>
  <c r="D448" i="1"/>
  <c r="H448" i="1" s="1"/>
  <c r="C448" i="1"/>
  <c r="D447" i="1"/>
  <c r="H447" i="1" s="1"/>
  <c r="C447" i="1"/>
  <c r="H446" i="1"/>
  <c r="D446" i="1"/>
  <c r="G446" i="1" s="1"/>
  <c r="C446" i="1"/>
  <c r="H445" i="1"/>
  <c r="D445" i="1"/>
  <c r="G445" i="1" s="1"/>
  <c r="C445" i="1"/>
  <c r="H444" i="1"/>
  <c r="G444" i="1"/>
  <c r="D444" i="1"/>
  <c r="C444" i="1"/>
  <c r="H443" i="1"/>
  <c r="G443" i="1"/>
  <c r="D443" i="1"/>
  <c r="C443" i="1"/>
  <c r="H442" i="1"/>
  <c r="D442" i="1"/>
  <c r="G442" i="1" s="1"/>
  <c r="C442" i="1"/>
  <c r="D441" i="1"/>
  <c r="G441" i="1" s="1"/>
  <c r="C441" i="1"/>
  <c r="G440" i="1"/>
  <c r="D440" i="1"/>
  <c r="H440" i="1" s="1"/>
  <c r="C440" i="1"/>
  <c r="G439" i="1"/>
  <c r="D439" i="1"/>
  <c r="H439" i="1" s="1"/>
  <c r="C439" i="1"/>
  <c r="H438" i="1"/>
  <c r="G438" i="1"/>
  <c r="D438" i="1"/>
  <c r="C438" i="1"/>
  <c r="H437" i="1"/>
  <c r="G437" i="1"/>
  <c r="D437" i="1"/>
  <c r="C437" i="1"/>
  <c r="D436" i="1"/>
  <c r="H436" i="1" s="1"/>
  <c r="C436" i="1"/>
  <c r="H435" i="1"/>
  <c r="D435" i="1"/>
  <c r="G435" i="1" s="1"/>
  <c r="C435" i="1"/>
  <c r="H434" i="1"/>
  <c r="G434" i="1"/>
  <c r="D434" i="1"/>
  <c r="C434" i="1"/>
  <c r="H433" i="1"/>
  <c r="D433" i="1"/>
  <c r="G433" i="1" s="1"/>
  <c r="C433" i="1"/>
  <c r="D432" i="1"/>
  <c r="G432" i="1" s="1"/>
  <c r="C432" i="1"/>
  <c r="D431" i="1"/>
  <c r="H431" i="1" s="1"/>
  <c r="C431" i="1"/>
  <c r="D430" i="1"/>
  <c r="H430" i="1" s="1"/>
  <c r="C430" i="1"/>
  <c r="D429" i="1"/>
  <c r="H429" i="1" s="1"/>
  <c r="C429" i="1"/>
  <c r="D428" i="1"/>
  <c r="H428" i="1" s="1"/>
  <c r="C428" i="1"/>
  <c r="D427" i="1"/>
  <c r="H427" i="1" s="1"/>
  <c r="C427" i="1"/>
  <c r="G426" i="1"/>
  <c r="D426" i="1"/>
  <c r="H426" i="1" s="1"/>
  <c r="C426" i="1"/>
  <c r="H425" i="1"/>
  <c r="D425" i="1"/>
  <c r="G425" i="1" s="1"/>
  <c r="C425" i="1"/>
  <c r="H424" i="1"/>
  <c r="D424" i="1"/>
  <c r="G424" i="1" s="1"/>
  <c r="C424" i="1"/>
  <c r="D423" i="1"/>
  <c r="H423" i="1" s="1"/>
  <c r="C423" i="1"/>
  <c r="D422" i="1"/>
  <c r="H422" i="1" s="1"/>
  <c r="C422" i="1"/>
  <c r="D421" i="1"/>
  <c r="H421" i="1" s="1"/>
  <c r="C421" i="1"/>
  <c r="D420" i="1"/>
  <c r="H420" i="1" s="1"/>
  <c r="C420" i="1"/>
  <c r="H419" i="1"/>
  <c r="D419" i="1"/>
  <c r="G419" i="1" s="1"/>
  <c r="C419" i="1"/>
  <c r="H418" i="1"/>
  <c r="G418" i="1"/>
  <c r="D418" i="1"/>
  <c r="C418" i="1"/>
  <c r="G417" i="1"/>
  <c r="D417" i="1"/>
  <c r="H417" i="1" s="1"/>
  <c r="C417" i="1"/>
  <c r="D416" i="1"/>
  <c r="H416" i="1" s="1"/>
  <c r="C416" i="1"/>
  <c r="H413" i="1"/>
  <c r="D413" i="1"/>
  <c r="G413" i="1" s="1"/>
  <c r="C413" i="1"/>
  <c r="H412" i="1"/>
  <c r="D412" i="1"/>
  <c r="G412" i="1" s="1"/>
  <c r="C412" i="1"/>
  <c r="D411" i="1"/>
  <c r="H411" i="1" s="1"/>
  <c r="C411" i="1"/>
  <c r="H406" i="1"/>
  <c r="G406" i="1"/>
  <c r="D406" i="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H365" i="1"/>
  <c r="G365" i="1"/>
  <c r="D365" i="1"/>
  <c r="C365" i="1"/>
  <c r="D364" i="1"/>
  <c r="H364" i="1" s="1"/>
  <c r="C364" i="1"/>
  <c r="H363" i="1"/>
  <c r="G363" i="1"/>
  <c r="D363" i="1"/>
  <c r="C363" i="1"/>
  <c r="H362" i="1"/>
  <c r="G362" i="1"/>
  <c r="D362" i="1"/>
  <c r="C362" i="1"/>
  <c r="H361" i="1"/>
  <c r="D361" i="1"/>
  <c r="G361" i="1" s="1"/>
  <c r="C361" i="1"/>
  <c r="H360" i="1"/>
  <c r="D360" i="1"/>
  <c r="G360" i="1" s="1"/>
  <c r="C360" i="1"/>
  <c r="D359" i="1"/>
  <c r="G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G344" i="1"/>
  <c r="D344" i="1"/>
  <c r="H344" i="1" s="1"/>
  <c r="C344" i="1"/>
  <c r="G343" i="1"/>
  <c r="D343" i="1"/>
  <c r="H343" i="1" s="1"/>
  <c r="C343" i="1"/>
  <c r="H342" i="1"/>
  <c r="D342" i="1"/>
  <c r="G342" i="1" s="1"/>
  <c r="C342" i="1"/>
  <c r="H341" i="1"/>
  <c r="D341" i="1"/>
  <c r="G341" i="1" s="1"/>
  <c r="C341" i="1"/>
  <c r="D340" i="1"/>
  <c r="G340" i="1" s="1"/>
  <c r="C340" i="1"/>
  <c r="C339" i="1"/>
  <c r="D338" i="1"/>
  <c r="H338" i="1" s="1"/>
  <c r="C338" i="1"/>
  <c r="H337" i="1"/>
  <c r="G337" i="1"/>
  <c r="D337" i="1"/>
  <c r="C337" i="1"/>
  <c r="H336" i="1"/>
  <c r="G336" i="1"/>
  <c r="D336" i="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G326" i="1" s="1"/>
  <c r="C326" i="1"/>
  <c r="H325" i="1"/>
  <c r="D325" i="1"/>
  <c r="G325" i="1" s="1"/>
  <c r="C325" i="1"/>
  <c r="H324" i="1"/>
  <c r="D324" i="1"/>
  <c r="G324" i="1" s="1"/>
  <c r="C324" i="1"/>
  <c r="H323" i="1"/>
  <c r="G323" i="1"/>
  <c r="D323" i="1"/>
  <c r="C323" i="1"/>
  <c r="H322" i="1"/>
  <c r="D322" i="1"/>
  <c r="G322" i="1" s="1"/>
  <c r="C322" i="1"/>
  <c r="D321" i="1"/>
  <c r="G321" i="1" s="1"/>
  <c r="C321" i="1"/>
  <c r="H320" i="1"/>
  <c r="G320" i="1"/>
  <c r="D320" i="1"/>
  <c r="C320" i="1"/>
  <c r="H319" i="1"/>
  <c r="D319" i="1"/>
  <c r="G319" i="1" s="1"/>
  <c r="C319" i="1"/>
  <c r="H318" i="1"/>
  <c r="D318" i="1"/>
  <c r="G318" i="1" s="1"/>
  <c r="C318" i="1"/>
  <c r="H317" i="1"/>
  <c r="G317" i="1"/>
  <c r="D317" i="1"/>
  <c r="C317" i="1"/>
  <c r="H316" i="1"/>
  <c r="G316" i="1"/>
  <c r="D316" i="1"/>
  <c r="C316" i="1"/>
  <c r="H315" i="1"/>
  <c r="D315" i="1"/>
  <c r="G315" i="1" s="1"/>
  <c r="C315" i="1"/>
  <c r="H314" i="1"/>
  <c r="G314" i="1"/>
  <c r="D314" i="1"/>
  <c r="C314" i="1"/>
  <c r="H313" i="1"/>
  <c r="G313" i="1"/>
  <c r="D313" i="1"/>
  <c r="C313" i="1"/>
  <c r="D312" i="1"/>
  <c r="G312" i="1" s="1"/>
  <c r="C312" i="1"/>
  <c r="H311" i="1"/>
  <c r="D311" i="1"/>
  <c r="G311" i="1" s="1"/>
  <c r="C311" i="1"/>
  <c r="H310" i="1"/>
  <c r="D310" i="1"/>
  <c r="G310" i="1" s="1"/>
  <c r="C310" i="1"/>
  <c r="H309" i="1"/>
  <c r="G309" i="1"/>
  <c r="D309" i="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H298" i="1"/>
  <c r="G298" i="1"/>
  <c r="D298" i="1"/>
  <c r="C298" i="1"/>
  <c r="D297" i="1"/>
  <c r="H297" i="1" s="1"/>
  <c r="C297" i="1"/>
  <c r="G296" i="1"/>
  <c r="D296" i="1"/>
  <c r="H296" i="1" s="1"/>
  <c r="C296" i="1"/>
  <c r="G295" i="1"/>
  <c r="D295" i="1"/>
  <c r="H295" i="1" s="1"/>
  <c r="C295" i="1"/>
  <c r="D294" i="1"/>
  <c r="D292" i="1"/>
  <c r="G292" i="1" s="1"/>
  <c r="C292" i="1"/>
  <c r="H291" i="1"/>
  <c r="D291" i="1"/>
  <c r="G291" i="1" s="1"/>
  <c r="C291" i="1"/>
  <c r="D290" i="1"/>
  <c r="H290" i="1" s="1"/>
  <c r="C290" i="1"/>
  <c r="H289" i="1"/>
  <c r="G289" i="1"/>
  <c r="D289" i="1"/>
  <c r="C289" i="1"/>
  <c r="H288" i="1"/>
  <c r="D288" i="1"/>
  <c r="G288" i="1" s="1"/>
  <c r="C288" i="1"/>
  <c r="D284" i="1"/>
  <c r="H284" i="1" s="1"/>
  <c r="C284" i="1"/>
  <c r="G283" i="1"/>
  <c r="D283" i="1"/>
  <c r="H283" i="1" s="1"/>
  <c r="C283" i="1"/>
  <c r="G282" i="1"/>
  <c r="D282" i="1"/>
  <c r="H282" i="1" s="1"/>
  <c r="C282" i="1"/>
  <c r="G281"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G267" i="1"/>
  <c r="D267" i="1"/>
  <c r="H267" i="1" s="1"/>
  <c r="C267" i="1"/>
  <c r="H266" i="1"/>
  <c r="G266" i="1"/>
  <c r="D266" i="1"/>
  <c r="C266" i="1"/>
  <c r="H265" i="1"/>
  <c r="G265" i="1"/>
  <c r="D265" i="1"/>
  <c r="C265" i="1"/>
  <c r="D264" i="1"/>
  <c r="H264" i="1" s="1"/>
  <c r="C264" i="1"/>
  <c r="H263" i="1"/>
  <c r="G263" i="1"/>
  <c r="D263" i="1"/>
  <c r="C263" i="1"/>
  <c r="H262" i="1"/>
  <c r="G262" i="1"/>
  <c r="D262" i="1"/>
  <c r="C262" i="1"/>
  <c r="D261" i="1"/>
  <c r="H261" i="1" s="1"/>
  <c r="C261" i="1"/>
  <c r="D260" i="1"/>
  <c r="H260" i="1" s="1"/>
  <c r="C260" i="1"/>
  <c r="D258" i="1"/>
  <c r="H258" i="1" s="1"/>
  <c r="C258" i="1"/>
  <c r="D257" i="1"/>
  <c r="H257" i="1" s="1"/>
  <c r="C257" i="1"/>
  <c r="H256" i="1"/>
  <c r="D256" i="1"/>
  <c r="G256" i="1" s="1"/>
  <c r="C256" i="1"/>
  <c r="G255" i="1"/>
  <c r="D255" i="1"/>
  <c r="H255" i="1" s="1"/>
  <c r="C255" i="1"/>
  <c r="H254" i="1"/>
  <c r="D254" i="1"/>
  <c r="G254" i="1" s="1"/>
  <c r="C254" i="1"/>
  <c r="H253" i="1"/>
  <c r="D253" i="1"/>
  <c r="G253" i="1" s="1"/>
  <c r="C253" i="1"/>
  <c r="H252" i="1"/>
  <c r="D252" i="1"/>
  <c r="G252" i="1" s="1"/>
  <c r="C252" i="1"/>
  <c r="H251" i="1"/>
  <c r="G251" i="1"/>
  <c r="D251" i="1"/>
  <c r="C251" i="1"/>
  <c r="H250" i="1"/>
  <c r="G250" i="1"/>
  <c r="D250" i="1"/>
  <c r="C250" i="1"/>
  <c r="D249" i="1"/>
  <c r="G249" i="1" s="1"/>
  <c r="C249" i="1"/>
  <c r="C248" i="1"/>
  <c r="H247" i="1"/>
  <c r="G247" i="1"/>
  <c r="D247" i="1"/>
  <c r="C247" i="1"/>
  <c r="D246" i="1"/>
  <c r="H246" i="1" s="1"/>
  <c r="C246" i="1"/>
  <c r="H245" i="1"/>
  <c r="D245" i="1"/>
  <c r="G245" i="1" s="1"/>
  <c r="C245" i="1"/>
  <c r="H244" i="1"/>
  <c r="D244" i="1"/>
  <c r="G244" i="1" s="1"/>
  <c r="C244" i="1"/>
  <c r="G243" i="1"/>
  <c r="D243" i="1"/>
  <c r="H243" i="1" s="1"/>
  <c r="C243" i="1"/>
  <c r="H242" i="1"/>
  <c r="D242" i="1"/>
  <c r="G242" i="1" s="1"/>
  <c r="C242" i="1"/>
  <c r="D241" i="1"/>
  <c r="H241" i="1" s="1"/>
  <c r="C241" i="1"/>
  <c r="D240" i="1"/>
  <c r="H240" i="1" s="1"/>
  <c r="C240" i="1"/>
  <c r="D239" i="1"/>
  <c r="H239" i="1" s="1"/>
  <c r="C239" i="1"/>
  <c r="D238" i="1"/>
  <c r="H238" i="1" s="1"/>
  <c r="C238" i="1"/>
  <c r="H237" i="1"/>
  <c r="G237" i="1"/>
  <c r="D237" i="1"/>
  <c r="C237" i="1"/>
  <c r="D236" i="1"/>
  <c r="H236" i="1" s="1"/>
  <c r="C236" i="1"/>
  <c r="H235" i="1"/>
  <c r="G235" i="1"/>
  <c r="D235" i="1"/>
  <c r="C235" i="1"/>
  <c r="G234" i="1"/>
  <c r="D234" i="1"/>
  <c r="H234" i="1" s="1"/>
  <c r="C234" i="1"/>
  <c r="H233" i="1"/>
  <c r="G233" i="1"/>
  <c r="D233" i="1"/>
  <c r="C233" i="1"/>
  <c r="D232" i="1"/>
  <c r="H232" i="1" s="1"/>
  <c r="C232" i="1"/>
  <c r="G231" i="1"/>
  <c r="D231" i="1"/>
  <c r="H231" i="1" s="1"/>
  <c r="C231" i="1"/>
  <c r="H230" i="1"/>
  <c r="G230" i="1"/>
  <c r="D230" i="1"/>
  <c r="C230" i="1"/>
  <c r="H229" i="1"/>
  <c r="G229" i="1"/>
  <c r="D229" i="1"/>
  <c r="C229" i="1"/>
  <c r="G228" i="1"/>
  <c r="D228" i="1"/>
  <c r="H228" i="1" s="1"/>
  <c r="C228" i="1"/>
  <c r="D227" i="1"/>
  <c r="H227" i="1" s="1"/>
  <c r="C227" i="1"/>
  <c r="H226" i="1"/>
  <c r="D226" i="1"/>
  <c r="G226" i="1" s="1"/>
  <c r="C226" i="1"/>
  <c r="G225" i="1"/>
  <c r="D225" i="1"/>
  <c r="H225" i="1" s="1"/>
  <c r="C225" i="1"/>
  <c r="G224" i="1"/>
  <c r="D224" i="1"/>
  <c r="H224" i="1" s="1"/>
  <c r="C224" i="1"/>
  <c r="G223" i="1"/>
  <c r="D223" i="1"/>
  <c r="H223" i="1" s="1"/>
  <c r="C223" i="1"/>
  <c r="G222" i="1"/>
  <c r="D222" i="1"/>
  <c r="H222" i="1" s="1"/>
  <c r="C222" i="1"/>
  <c r="D221" i="1"/>
  <c r="H221" i="1" s="1"/>
  <c r="C221" i="1"/>
  <c r="H219" i="1"/>
  <c r="D219" i="1"/>
  <c r="G219" i="1" s="1"/>
  <c r="C219" i="1"/>
  <c r="H218" i="1"/>
  <c r="G218" i="1"/>
  <c r="D218" i="1"/>
  <c r="C218" i="1"/>
  <c r="H217" i="1"/>
  <c r="D217" i="1"/>
  <c r="G217" i="1" s="1"/>
  <c r="C217" i="1"/>
  <c r="H216" i="1"/>
  <c r="G216" i="1"/>
  <c r="D216" i="1"/>
  <c r="C216" i="1"/>
  <c r="D215" i="1"/>
  <c r="G215" i="1" s="1"/>
  <c r="C215" i="1"/>
  <c r="H214" i="1"/>
  <c r="G214" i="1"/>
  <c r="D214" i="1"/>
  <c r="C214" i="1"/>
  <c r="H213" i="1"/>
  <c r="G213" i="1"/>
  <c r="D213" i="1"/>
  <c r="C213" i="1"/>
  <c r="H212" i="1"/>
  <c r="G212" i="1"/>
  <c r="D212" i="1"/>
  <c r="C212" i="1"/>
  <c r="D211" i="1"/>
  <c r="D210" i="1"/>
  <c r="H210" i="1" s="1"/>
  <c r="C210" i="1"/>
  <c r="D209" i="1"/>
  <c r="H209" i="1" s="1"/>
  <c r="C209" i="1"/>
  <c r="D208" i="1"/>
  <c r="H208" i="1" s="1"/>
  <c r="C208" i="1"/>
  <c r="H207" i="1"/>
  <c r="G207" i="1"/>
  <c r="D207" i="1"/>
  <c r="C207" i="1"/>
  <c r="D206" i="1"/>
  <c r="H206" i="1" s="1"/>
  <c r="C206" i="1"/>
  <c r="H205" i="1"/>
  <c r="D205" i="1"/>
  <c r="G205" i="1" s="1"/>
  <c r="C205" i="1"/>
  <c r="H204" i="1"/>
  <c r="G204" i="1"/>
  <c r="D204" i="1"/>
  <c r="C204" i="1"/>
  <c r="G203" i="1"/>
  <c r="D203" i="1"/>
  <c r="H203" i="1" s="1"/>
  <c r="C203" i="1"/>
  <c r="D202" i="1"/>
  <c r="H202" i="1" s="1"/>
  <c r="C202" i="1"/>
  <c r="D201" i="1"/>
  <c r="H201" i="1" s="1"/>
  <c r="C201" i="1"/>
  <c r="H200" i="1"/>
  <c r="G200" i="1"/>
  <c r="D200" i="1"/>
  <c r="C200" i="1"/>
  <c r="H199" i="1"/>
  <c r="G199" i="1"/>
  <c r="D199" i="1"/>
  <c r="C199" i="1"/>
  <c r="D198" i="1"/>
  <c r="H198" i="1" s="1"/>
  <c r="C198" i="1"/>
  <c r="H197" i="1"/>
  <c r="D197" i="1"/>
  <c r="G197" i="1" s="1"/>
  <c r="C197" i="1"/>
  <c r="H196" i="1"/>
  <c r="G196" i="1"/>
  <c r="D196" i="1"/>
  <c r="C196" i="1"/>
  <c r="D195" i="1"/>
  <c r="H195" i="1" s="1"/>
  <c r="C195" i="1"/>
  <c r="D194" i="1"/>
  <c r="H194" i="1" s="1"/>
  <c r="C194" i="1"/>
  <c r="D193" i="1"/>
  <c r="H193" i="1" s="1"/>
  <c r="C193" i="1"/>
  <c r="H191" i="1"/>
  <c r="G191" i="1"/>
  <c r="D191" i="1"/>
  <c r="C191" i="1"/>
  <c r="G190" i="1"/>
  <c r="D190" i="1"/>
  <c r="H190" i="1" s="1"/>
  <c r="C190" i="1"/>
  <c r="H189" i="1"/>
  <c r="G189" i="1"/>
  <c r="D189" i="1"/>
  <c r="C189" i="1"/>
  <c r="H188" i="1"/>
  <c r="G188" i="1"/>
  <c r="D188" i="1"/>
  <c r="C188" i="1"/>
  <c r="H187" i="1"/>
  <c r="G187" i="1"/>
  <c r="D187" i="1"/>
  <c r="C187" i="1"/>
  <c r="H186" i="1"/>
  <c r="G186" i="1"/>
  <c r="D186" i="1"/>
  <c r="C186" i="1"/>
  <c r="G185" i="1"/>
  <c r="D185" i="1"/>
  <c r="H185" i="1" s="1"/>
  <c r="C185" i="1"/>
  <c r="D184" i="1"/>
  <c r="H184" i="1" s="1"/>
  <c r="C184" i="1"/>
  <c r="G183" i="1"/>
  <c r="D183" i="1"/>
  <c r="H183" i="1" s="1"/>
  <c r="C183" i="1"/>
  <c r="D182" i="1"/>
  <c r="C182" i="1"/>
  <c r="G182" i="1" s="1"/>
  <c r="H181" i="1"/>
  <c r="D181" i="1"/>
  <c r="G181" i="1" s="1"/>
  <c r="C181" i="1"/>
  <c r="H180" i="1"/>
  <c r="D180" i="1"/>
  <c r="G180" i="1" s="1"/>
  <c r="C180" i="1"/>
  <c r="H179" i="1"/>
  <c r="G179" i="1"/>
  <c r="D179" i="1"/>
  <c r="C179" i="1"/>
  <c r="H178" i="1"/>
  <c r="G178" i="1"/>
  <c r="D178" i="1"/>
  <c r="C178" i="1"/>
  <c r="H177" i="1"/>
  <c r="G177" i="1"/>
  <c r="D177" i="1"/>
  <c r="C177" i="1"/>
  <c r="H176" i="1"/>
  <c r="G176" i="1"/>
  <c r="D176" i="1"/>
  <c r="C176" i="1"/>
  <c r="H175" i="1"/>
  <c r="G175" i="1"/>
  <c r="D175" i="1"/>
  <c r="C175" i="1"/>
  <c r="H174" i="1"/>
  <c r="D174" i="1"/>
  <c r="G174" i="1" s="1"/>
  <c r="C174" i="1"/>
  <c r="D173" i="1"/>
  <c r="C173" i="1"/>
  <c r="H173" i="1" s="1"/>
  <c r="G172" i="1"/>
  <c r="D172" i="1"/>
  <c r="H172" i="1" s="1"/>
  <c r="C172" i="1"/>
  <c r="H171" i="1"/>
  <c r="D171" i="1"/>
  <c r="G171" i="1" s="1"/>
  <c r="C171" i="1"/>
  <c r="H170" i="1"/>
  <c r="D170" i="1"/>
  <c r="G170" i="1" s="1"/>
  <c r="C170" i="1"/>
  <c r="H169" i="1"/>
  <c r="D169" i="1"/>
  <c r="G169" i="1" s="1"/>
  <c r="C169" i="1"/>
  <c r="H168" i="1"/>
  <c r="G168" i="1"/>
  <c r="D168" i="1"/>
  <c r="C168" i="1"/>
  <c r="H167" i="1"/>
  <c r="G167" i="1"/>
  <c r="D167" i="1"/>
  <c r="C167" i="1"/>
  <c r="H166" i="1"/>
  <c r="G166" i="1"/>
  <c r="D166" i="1"/>
  <c r="C166" i="1"/>
  <c r="D165" i="1"/>
  <c r="G165" i="1" s="1"/>
  <c r="C165" i="1"/>
  <c r="H164" i="1"/>
  <c r="G164" i="1"/>
  <c r="D164" i="1"/>
  <c r="C164" i="1"/>
  <c r="H163" i="1"/>
  <c r="G163" i="1"/>
  <c r="D163" i="1"/>
  <c r="C163" i="1"/>
  <c r="H162" i="1"/>
  <c r="G162" i="1"/>
  <c r="D162" i="1"/>
  <c r="C162" i="1"/>
  <c r="H161" i="1"/>
  <c r="D161" i="1"/>
  <c r="G161" i="1" s="1"/>
  <c r="C161" i="1"/>
  <c r="D160" i="1"/>
  <c r="G160" i="1" s="1"/>
  <c r="C160" i="1"/>
  <c r="D158" i="1"/>
  <c r="H158" i="1" s="1"/>
  <c r="C158" i="1"/>
  <c r="D157" i="1"/>
  <c r="H157" i="1" s="1"/>
  <c r="C157" i="1"/>
  <c r="D156" i="1"/>
  <c r="H156" i="1" s="1"/>
  <c r="C156" i="1"/>
  <c r="D155" i="1"/>
  <c r="H155" i="1" s="1"/>
  <c r="C155" i="1"/>
  <c r="G154" i="1"/>
  <c r="D154" i="1"/>
  <c r="H154" i="1" s="1"/>
  <c r="C154" i="1"/>
  <c r="G153" i="1"/>
  <c r="D153" i="1"/>
  <c r="H153" i="1" s="1"/>
  <c r="C153" i="1"/>
  <c r="G152" i="1"/>
  <c r="D152" i="1"/>
  <c r="H152" i="1" s="1"/>
  <c r="C152" i="1"/>
  <c r="H151" i="1"/>
  <c r="G151" i="1"/>
  <c r="D151" i="1"/>
  <c r="C151" i="1"/>
  <c r="H150" i="1"/>
  <c r="G150" i="1"/>
  <c r="D150" i="1"/>
  <c r="C150" i="1"/>
  <c r="D149" i="1"/>
  <c r="H149" i="1" s="1"/>
  <c r="C149" i="1"/>
  <c r="D146" i="1"/>
  <c r="H146" i="1" s="1"/>
  <c r="C146" i="1"/>
  <c r="D145" i="1"/>
  <c r="H145" i="1" s="1"/>
  <c r="C145" i="1"/>
  <c r="D144" i="1"/>
  <c r="H144" i="1" s="1"/>
  <c r="C144" i="1"/>
  <c r="D143" i="1"/>
  <c r="H143" i="1" s="1"/>
  <c r="C143" i="1"/>
  <c r="H142" i="1"/>
  <c r="G142" i="1"/>
  <c r="D142" i="1"/>
  <c r="C142" i="1"/>
  <c r="D141" i="1"/>
  <c r="H141" i="1" s="1"/>
  <c r="C141" i="1"/>
  <c r="D140" i="1"/>
  <c r="H140" i="1" s="1"/>
  <c r="C140" i="1"/>
  <c r="D139" i="1"/>
  <c r="H139" i="1" s="1"/>
  <c r="C139" i="1"/>
  <c r="G138" i="1"/>
  <c r="D138" i="1"/>
  <c r="H138" i="1" s="1"/>
  <c r="C138" i="1"/>
  <c r="G137" i="1"/>
  <c r="D137" i="1"/>
  <c r="H137" i="1" s="1"/>
  <c r="C137" i="1"/>
  <c r="D136" i="1"/>
  <c r="H136" i="1" s="1"/>
  <c r="C136" i="1"/>
  <c r="C135" i="1"/>
  <c r="G134" i="1"/>
  <c r="D134" i="1"/>
  <c r="H134" i="1" s="1"/>
  <c r="C134" i="1"/>
  <c r="G133" i="1"/>
  <c r="D133" i="1"/>
  <c r="H133" i="1" s="1"/>
  <c r="C133" i="1"/>
  <c r="H132" i="1"/>
  <c r="G132" i="1"/>
  <c r="D132" i="1"/>
  <c r="C132" i="1"/>
  <c r="G131" i="1"/>
  <c r="D131" i="1"/>
  <c r="H131" i="1" s="1"/>
  <c r="C131" i="1"/>
  <c r="D130" i="1"/>
  <c r="H130" i="1" s="1"/>
  <c r="C130" i="1"/>
  <c r="D129" i="1"/>
  <c r="G129" i="1" s="1"/>
  <c r="C129" i="1"/>
  <c r="H128" i="1"/>
  <c r="D128" i="1"/>
  <c r="G128" i="1" s="1"/>
  <c r="C128" i="1"/>
  <c r="D127" i="1"/>
  <c r="H127" i="1" s="1"/>
  <c r="C127" i="1"/>
  <c r="D126" i="1"/>
  <c r="H126" i="1" s="1"/>
  <c r="C126" i="1"/>
  <c r="D125" i="1"/>
  <c r="H125" i="1" s="1"/>
  <c r="C125" i="1"/>
  <c r="D124" i="1"/>
  <c r="H124" i="1" s="1"/>
  <c r="C124" i="1"/>
  <c r="D123" i="1"/>
  <c r="H123" i="1" s="1"/>
  <c r="C123" i="1"/>
  <c r="D122" i="1"/>
  <c r="H122" i="1" s="1"/>
  <c r="C122" i="1"/>
  <c r="D121" i="1"/>
  <c r="H121" i="1" s="1"/>
  <c r="C121" i="1"/>
  <c r="G119" i="1"/>
  <c r="D119" i="1"/>
  <c r="H119" i="1" s="1"/>
  <c r="C119" i="1"/>
  <c r="H118" i="1"/>
  <c r="G118" i="1"/>
  <c r="D118" i="1"/>
  <c r="C118" i="1"/>
  <c r="H117" i="1"/>
  <c r="G117" i="1"/>
  <c r="D117" i="1"/>
  <c r="C117" i="1"/>
  <c r="G116" i="1"/>
  <c r="D116" i="1"/>
  <c r="H116" i="1" s="1"/>
  <c r="C116" i="1"/>
  <c r="G115" i="1"/>
  <c r="D115" i="1"/>
  <c r="H115" i="1" s="1"/>
  <c r="C115" i="1"/>
  <c r="H114" i="1"/>
  <c r="G114" i="1"/>
  <c r="D114" i="1"/>
  <c r="C114" i="1"/>
  <c r="H113" i="1"/>
  <c r="G113" i="1"/>
  <c r="D113" i="1"/>
  <c r="C113" i="1"/>
  <c r="G112" i="1"/>
  <c r="D112" i="1"/>
  <c r="H112" i="1" s="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D105" i="1"/>
  <c r="G105" i="1" s="1"/>
  <c r="C105" i="1"/>
  <c r="H104" i="1"/>
  <c r="D104" i="1"/>
  <c r="G104" i="1" s="1"/>
  <c r="C104" i="1"/>
  <c r="G103" i="1"/>
  <c r="D103" i="1"/>
  <c r="H103" i="1" s="1"/>
  <c r="C103" i="1"/>
  <c r="D102" i="1"/>
  <c r="G102" i="1" s="1"/>
  <c r="C102" i="1"/>
  <c r="H101" i="1"/>
  <c r="G101" i="1"/>
  <c r="D101" i="1"/>
  <c r="C101" i="1"/>
  <c r="H100" i="1"/>
  <c r="G100" i="1"/>
  <c r="D100" i="1"/>
  <c r="C100" i="1"/>
  <c r="H99" i="1"/>
  <c r="D99" i="1"/>
  <c r="G99" i="1" s="1"/>
  <c r="C99" i="1"/>
  <c r="H98" i="1"/>
  <c r="D98" i="1"/>
  <c r="G98" i="1" s="1"/>
  <c r="C98" i="1"/>
  <c r="H97" i="1"/>
  <c r="D97" i="1"/>
  <c r="G97" i="1" s="1"/>
  <c r="C97" i="1"/>
  <c r="H96" i="1"/>
  <c r="G96" i="1"/>
  <c r="D96" i="1"/>
  <c r="C96" i="1"/>
  <c r="H95" i="1"/>
  <c r="D95" i="1"/>
  <c r="G95" i="1" s="1"/>
  <c r="C95" i="1"/>
  <c r="D94" i="1"/>
  <c r="G94" i="1" s="1"/>
  <c r="C94" i="1"/>
  <c r="H93" i="1"/>
  <c r="D93" i="1"/>
  <c r="G93" i="1" s="1"/>
  <c r="C93" i="1"/>
  <c r="H92" i="1"/>
  <c r="G92" i="1"/>
  <c r="D92" i="1"/>
  <c r="C92" i="1"/>
  <c r="H91" i="1"/>
  <c r="D91" i="1"/>
  <c r="G91" i="1" s="1"/>
  <c r="C91" i="1"/>
  <c r="H90" i="1"/>
  <c r="G90" i="1"/>
  <c r="D90" i="1"/>
  <c r="C90" i="1"/>
  <c r="H89" i="1"/>
  <c r="D89" i="1"/>
  <c r="G89" i="1" s="1"/>
  <c r="C89" i="1"/>
  <c r="H88" i="1"/>
  <c r="D88" i="1"/>
  <c r="G88" i="1" s="1"/>
  <c r="C88" i="1"/>
  <c r="D87" i="1"/>
  <c r="G87" i="1" s="1"/>
  <c r="C87" i="1"/>
  <c r="G86" i="1"/>
  <c r="D86" i="1"/>
  <c r="H86" i="1" s="1"/>
  <c r="C86" i="1"/>
  <c r="G85" i="1"/>
  <c r="D85" i="1"/>
  <c r="H85" i="1" s="1"/>
  <c r="C85" i="1"/>
  <c r="H84" i="1"/>
  <c r="G84" i="1"/>
  <c r="D84" i="1"/>
  <c r="C84" i="1"/>
  <c r="G83" i="1"/>
  <c r="D83" i="1"/>
  <c r="H83" i="1" s="1"/>
  <c r="C83" i="1"/>
  <c r="G82" i="1"/>
  <c r="D82" i="1"/>
  <c r="H82" i="1" s="1"/>
  <c r="C82" i="1"/>
  <c r="H81" i="1"/>
  <c r="G81" i="1"/>
  <c r="D81" i="1"/>
  <c r="C81" i="1"/>
  <c r="H80" i="1"/>
  <c r="D80" i="1"/>
  <c r="G80" i="1" s="1"/>
  <c r="C80" i="1"/>
  <c r="C79" i="1"/>
  <c r="D77" i="1"/>
  <c r="H77" i="1" s="1"/>
  <c r="C77" i="1"/>
  <c r="D76" i="1"/>
  <c r="H76" i="1" s="1"/>
  <c r="C76" i="1"/>
  <c r="D75" i="1"/>
  <c r="H75" i="1" s="1"/>
  <c r="C75" i="1"/>
  <c r="G74" i="1"/>
  <c r="D74" i="1"/>
  <c r="H74" i="1" s="1"/>
  <c r="C74" i="1"/>
  <c r="D73" i="1"/>
  <c r="H73" i="1" s="1"/>
  <c r="C73" i="1"/>
  <c r="H72" i="1"/>
  <c r="D72" i="1"/>
  <c r="G72" i="1" s="1"/>
  <c r="C72" i="1"/>
  <c r="D71" i="1"/>
  <c r="G71" i="1" s="1"/>
  <c r="C71" i="1"/>
  <c r="D70" i="1"/>
  <c r="H70" i="1" s="1"/>
  <c r="C70" i="1"/>
  <c r="D69" i="1"/>
  <c r="H69" i="1" s="1"/>
  <c r="C69" i="1"/>
  <c r="D68" i="1"/>
  <c r="G68" i="1" s="1"/>
  <c r="C68" i="1"/>
  <c r="D67" i="1"/>
  <c r="H67" i="1" s="1"/>
  <c r="C67" i="1"/>
  <c r="D66" i="1"/>
  <c r="H66" i="1" s="1"/>
  <c r="C66" i="1"/>
  <c r="H65" i="1"/>
  <c r="G65" i="1"/>
  <c r="D65" i="1"/>
  <c r="C65" i="1"/>
  <c r="C64" i="1"/>
  <c r="D63" i="1"/>
  <c r="G63" i="1" s="1"/>
  <c r="C63" i="1"/>
  <c r="H62" i="1"/>
  <c r="D62" i="1"/>
  <c r="G62" i="1" s="1"/>
  <c r="C62" i="1"/>
  <c r="G61" i="1"/>
  <c r="D61" i="1"/>
  <c r="H61" i="1" s="1"/>
  <c r="C61" i="1"/>
  <c r="H60" i="1"/>
  <c r="D60" i="1"/>
  <c r="G60" i="1" s="1"/>
  <c r="C60" i="1"/>
  <c r="H59" i="1"/>
  <c r="G59" i="1"/>
  <c r="D59" i="1"/>
  <c r="C59" i="1"/>
  <c r="H58" i="1"/>
  <c r="D58" i="1"/>
  <c r="G58" i="1" s="1"/>
  <c r="C58" i="1"/>
  <c r="H57" i="1"/>
  <c r="D57" i="1"/>
  <c r="G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G45" i="1"/>
  <c r="D45" i="1"/>
  <c r="C45" i="1"/>
  <c r="H44" i="1"/>
  <c r="G44" i="1"/>
  <c r="D44" i="1"/>
  <c r="C44" i="1"/>
  <c r="G43" i="1"/>
  <c r="D43" i="1"/>
  <c r="H43" i="1" s="1"/>
  <c r="C43" i="1"/>
  <c r="H42" i="1"/>
  <c r="G42" i="1"/>
  <c r="D42" i="1"/>
  <c r="C42" i="1"/>
  <c r="G41" i="1"/>
  <c r="D41" i="1"/>
  <c r="H41" i="1" s="1"/>
  <c r="C41" i="1"/>
  <c r="D40" i="1"/>
  <c r="H39" i="1"/>
  <c r="G39" i="1"/>
  <c r="D39" i="1"/>
  <c r="C39" i="1"/>
  <c r="H38" i="1"/>
  <c r="D38" i="1"/>
  <c r="G38" i="1" s="1"/>
  <c r="C38" i="1"/>
  <c r="H37" i="1"/>
  <c r="G37" i="1"/>
  <c r="D37" i="1"/>
  <c r="C37" i="1"/>
  <c r="D36" i="1"/>
  <c r="G36" i="1" s="1"/>
  <c r="C36" i="1"/>
  <c r="H35" i="1"/>
  <c r="D35" i="1"/>
  <c r="G35" i="1" s="1"/>
  <c r="C35" i="1"/>
  <c r="H34" i="1"/>
  <c r="D34" i="1"/>
  <c r="G34" i="1" s="1"/>
  <c r="C34" i="1"/>
  <c r="G33" i="1"/>
  <c r="D33" i="1"/>
  <c r="H33" i="1" s="1"/>
  <c r="C33" i="1"/>
  <c r="H32" i="1"/>
  <c r="D32" i="1"/>
  <c r="G32" i="1" s="1"/>
  <c r="C32" i="1"/>
  <c r="H31" i="1"/>
  <c r="D31" i="1"/>
  <c r="G31" i="1" s="1"/>
  <c r="C31" i="1"/>
  <c r="H30" i="1"/>
  <c r="G30" i="1"/>
  <c r="D30" i="1"/>
  <c r="C30" i="1"/>
  <c r="H29" i="1"/>
  <c r="D29" i="1"/>
  <c r="G29" i="1" s="1"/>
  <c r="C29" i="1"/>
  <c r="H28" i="1"/>
  <c r="D28" i="1"/>
  <c r="G28" i="1" s="1"/>
  <c r="C28" i="1"/>
  <c r="H27" i="1"/>
  <c r="D27" i="1"/>
  <c r="G27" i="1" s="1"/>
  <c r="C27" i="1"/>
  <c r="D26" i="1"/>
  <c r="G26" i="1" s="1"/>
  <c r="C26" i="1"/>
  <c r="D25" i="1"/>
  <c r="H25" i="1" s="1"/>
  <c r="C25" i="1"/>
  <c r="H24" i="1"/>
  <c r="G24" i="1"/>
  <c r="D24" i="1"/>
  <c r="C24" i="1"/>
  <c r="D23" i="1"/>
  <c r="H23" i="1" s="1"/>
  <c r="C23" i="1"/>
  <c r="D22" i="1"/>
  <c r="G22" i="1" s="1"/>
  <c r="C22" i="1"/>
  <c r="D21" i="1"/>
  <c r="H21" i="1" s="1"/>
  <c r="C21" i="1"/>
  <c r="H20" i="1"/>
  <c r="D20" i="1"/>
  <c r="G20" i="1" s="1"/>
  <c r="C20" i="1"/>
  <c r="D19" i="1"/>
  <c r="G19" i="1" s="1"/>
  <c r="C19" i="1"/>
  <c r="H18" i="1"/>
  <c r="G18" i="1"/>
  <c r="D18" i="1"/>
  <c r="C18" i="1"/>
  <c r="H17" i="1"/>
  <c r="D17" i="1"/>
  <c r="G17" i="1" s="1"/>
  <c r="C17" i="1"/>
  <c r="H16" i="1"/>
  <c r="D16" i="1"/>
  <c r="G16" i="1" s="1"/>
  <c r="C16" i="1"/>
  <c r="H15" i="1"/>
  <c r="D15" i="1"/>
  <c r="G15" i="1" s="1"/>
  <c r="C15" i="1"/>
  <c r="H14" i="1"/>
  <c r="G14" i="1"/>
  <c r="D14" i="1"/>
  <c r="C14" i="1"/>
  <c r="D13" i="1"/>
  <c r="G13" i="1" s="1"/>
  <c r="C13" i="1"/>
  <c r="H12" i="1"/>
  <c r="D12" i="1"/>
  <c r="G12" i="1" s="1"/>
  <c r="C12" i="1"/>
  <c r="H11" i="1"/>
  <c r="D11" i="1"/>
  <c r="G11" i="1" s="1"/>
  <c r="C11" i="1"/>
  <c r="H10" i="1"/>
  <c r="G10" i="1"/>
  <c r="D10" i="1"/>
  <c r="C10" i="1"/>
  <c r="H9" i="1"/>
  <c r="D9" i="1"/>
  <c r="G9" i="1" s="1"/>
  <c r="C9" i="1"/>
  <c r="D8" i="1"/>
  <c r="H8" i="1" s="1"/>
  <c r="C8" i="1"/>
  <c r="H7" i="1"/>
  <c r="G7" i="1"/>
  <c r="D7" i="1"/>
  <c r="C7" i="1"/>
  <c r="H6" i="1"/>
  <c r="D6" i="1"/>
  <c r="G6" i="1" s="1"/>
  <c r="C6" i="1"/>
  <c r="H5" i="1"/>
  <c r="D5" i="1"/>
  <c r="G5" i="1" s="1"/>
  <c r="C5" i="1"/>
  <c r="D4" i="1"/>
  <c r="G4" i="1" s="1"/>
  <c r="C4" i="1"/>
  <c r="C3" i="1"/>
  <c r="H1154" i="1" l="1"/>
  <c r="G1247" i="1"/>
  <c r="G1064" i="1"/>
  <c r="H182" i="1"/>
  <c r="G173" i="1"/>
  <c r="J1456" i="1"/>
  <c r="C1453" i="1"/>
  <c r="G1453" i="1" s="1"/>
  <c r="H30" i="3"/>
  <c r="C1454" i="1"/>
  <c r="G1454" i="1" s="1"/>
  <c r="D5" i="7"/>
  <c r="C1436" i="1" s="1"/>
  <c r="E295" i="9"/>
  <c r="B295" i="9" s="1"/>
  <c r="E299" i="9"/>
  <c r="B299" i="9" s="1"/>
  <c r="H1576" i="1"/>
  <c r="G1579" i="1"/>
  <c r="G1578" i="1"/>
  <c r="G1574" i="1"/>
  <c r="G1571" i="1"/>
  <c r="G1566" i="1"/>
  <c r="G1564" i="1"/>
  <c r="H1560" i="1"/>
  <c r="G1560" i="1"/>
  <c r="G1559" i="1"/>
  <c r="G1555" i="1"/>
  <c r="G1550" i="1"/>
  <c r="G1546" i="1"/>
  <c r="G1544" i="1"/>
  <c r="H1540" i="1"/>
  <c r="G1540" i="1"/>
  <c r="G1539" i="1"/>
  <c r="G1535" i="1"/>
  <c r="G1531" i="1"/>
  <c r="D49" i="8"/>
  <c r="C1524" i="1" s="1"/>
  <c r="H1524" i="1" s="1"/>
  <c r="G1530" i="1"/>
  <c r="H1528" i="1"/>
  <c r="G1526" i="1"/>
  <c r="G1516" i="1"/>
  <c r="H1515" i="1"/>
  <c r="G1514" i="1"/>
  <c r="D24" i="8"/>
  <c r="C1499" i="1" s="1"/>
  <c r="H1499" i="1" s="1"/>
  <c r="G1512" i="1"/>
  <c r="G1511" i="1"/>
  <c r="H1509" i="1"/>
  <c r="G1506" i="1"/>
  <c r="G1504" i="1"/>
  <c r="G1502" i="1"/>
  <c r="H1501" i="1"/>
  <c r="G1498" i="1"/>
  <c r="G1495" i="1"/>
  <c r="G1494" i="1"/>
  <c r="H1491" i="1"/>
  <c r="G1487" i="1"/>
  <c r="G1486" i="1"/>
  <c r="G1484" i="1"/>
  <c r="G1483" i="1"/>
  <c r="D6" i="8"/>
  <c r="C1481" i="1" s="1"/>
  <c r="H1480" i="1"/>
  <c r="G1432" i="1"/>
  <c r="G1431" i="1"/>
  <c r="G1427" i="1"/>
  <c r="G1422" i="1"/>
  <c r="G1421" i="1"/>
  <c r="G1419" i="1"/>
  <c r="G1418" i="1"/>
  <c r="F122" i="6"/>
  <c r="G1413" i="1"/>
  <c r="G1410" i="1"/>
  <c r="G1404" i="1"/>
  <c r="F107" i="6"/>
  <c r="G1402" i="1"/>
  <c r="G1400" i="1"/>
  <c r="G1399" i="1"/>
  <c r="G1396" i="1"/>
  <c r="G1392" i="1"/>
  <c r="G1391" i="1"/>
  <c r="G1388" i="1"/>
  <c r="G1386" i="1"/>
  <c r="G1384" i="1"/>
  <c r="E89" i="6"/>
  <c r="D1383" i="1" s="1"/>
  <c r="H1383" i="1" s="1"/>
  <c r="G1380" i="1"/>
  <c r="G1376" i="1"/>
  <c r="G1374" i="1"/>
  <c r="G1372" i="1"/>
  <c r="F75" i="6"/>
  <c r="G1364" i="1"/>
  <c r="G1362" i="1"/>
  <c r="G1360" i="1"/>
  <c r="G1355" i="1"/>
  <c r="G1356" i="1"/>
  <c r="G1354" i="1"/>
  <c r="G1348" i="1"/>
  <c r="G1347" i="1"/>
  <c r="G1346" i="1"/>
  <c r="G1342" i="1"/>
  <c r="G1337" i="1"/>
  <c r="E35" i="6"/>
  <c r="G1324" i="1"/>
  <c r="G1322" i="1"/>
  <c r="G1323" i="1"/>
  <c r="G1321" i="1"/>
  <c r="G1320" i="1"/>
  <c r="G1319" i="1"/>
  <c r="G1318" i="1"/>
  <c r="G1316" i="1"/>
  <c r="G1317" i="1"/>
  <c r="G1315" i="1"/>
  <c r="G1314" i="1"/>
  <c r="G1313" i="1"/>
  <c r="G1312" i="1"/>
  <c r="G1311" i="1"/>
  <c r="G1310" i="1"/>
  <c r="G1309" i="1"/>
  <c r="G1307" i="1"/>
  <c r="G1308" i="1"/>
  <c r="F13" i="6"/>
  <c r="G1304" i="1"/>
  <c r="G1305" i="1"/>
  <c r="G1303" i="1"/>
  <c r="H1300" i="1"/>
  <c r="E5" i="6"/>
  <c r="G1298" i="1"/>
  <c r="G1297" i="1"/>
  <c r="G1296" i="1"/>
  <c r="G1295" i="1"/>
  <c r="G1294" i="1"/>
  <c r="G1293" i="1"/>
  <c r="G1292" i="1"/>
  <c r="G1291" i="1"/>
  <c r="G1290" i="1"/>
  <c r="G1286" i="1"/>
  <c r="G1285" i="1"/>
  <c r="G1280" i="1"/>
  <c r="G1279" i="1"/>
  <c r="E293" i="9"/>
  <c r="B293" i="9" s="1"/>
  <c r="G1278" i="1"/>
  <c r="G1276" i="1"/>
  <c r="G1275" i="1"/>
  <c r="G1274" i="1"/>
  <c r="G1273" i="1"/>
  <c r="G1272" i="1"/>
  <c r="G1271" i="1"/>
  <c r="G1270" i="1"/>
  <c r="G1269" i="1"/>
  <c r="G1268" i="1"/>
  <c r="G1267" i="1"/>
  <c r="G1266" i="1"/>
  <c r="G1265" i="1"/>
  <c r="G1264" i="1"/>
  <c r="G1263" i="1"/>
  <c r="H1227" i="1"/>
  <c r="G1227" i="1"/>
  <c r="E281" i="9"/>
  <c r="E245" i="5"/>
  <c r="D1222" i="1" s="1"/>
  <c r="G1225" i="1"/>
  <c r="F246" i="5"/>
  <c r="G1218" i="1"/>
  <c r="G1215" i="1"/>
  <c r="G1216" i="1"/>
  <c r="G1217" i="1"/>
  <c r="G1213" i="1"/>
  <c r="G1211" i="1"/>
  <c r="G1212" i="1"/>
  <c r="G1210" i="1"/>
  <c r="G1209" i="1"/>
  <c r="E305" i="9"/>
  <c r="B305" i="9" s="1"/>
  <c r="E302" i="9"/>
  <c r="G1207" i="1"/>
  <c r="E301" i="9"/>
  <c r="B301" i="9" s="1"/>
  <c r="G1206" i="1"/>
  <c r="G1205" i="1"/>
  <c r="G1204" i="1"/>
  <c r="G1203" i="1"/>
  <c r="G1201" i="1"/>
  <c r="G1202" i="1"/>
  <c r="E206" i="5"/>
  <c r="H310" i="9" s="1"/>
  <c r="G1200" i="1"/>
  <c r="G1199" i="1"/>
  <c r="G1198" i="1"/>
  <c r="G1197" i="1"/>
  <c r="G1196" i="1"/>
  <c r="G1195" i="1"/>
  <c r="G1194" i="1"/>
  <c r="G1193" i="1"/>
  <c r="G1192" i="1"/>
  <c r="E298" i="9"/>
  <c r="B298" i="9" s="1"/>
  <c r="E297" i="9"/>
  <c r="B297" i="9" s="1"/>
  <c r="D1183" i="1"/>
  <c r="H1183" i="1" s="1"/>
  <c r="G1186" i="1"/>
  <c r="E294" i="9"/>
  <c r="G1184" i="1"/>
  <c r="G1185" i="1"/>
  <c r="G1182" i="1"/>
  <c r="H1175" i="1"/>
  <c r="G1179" i="1"/>
  <c r="G1178" i="1"/>
  <c r="E190" i="5"/>
  <c r="H309" i="9" s="1"/>
  <c r="E309" i="9" s="1"/>
  <c r="B309" i="9" s="1"/>
  <c r="G1173" i="1"/>
  <c r="G1171" i="1"/>
  <c r="G1170" i="1"/>
  <c r="G1168" i="1"/>
  <c r="G1169" i="1"/>
  <c r="G1154" i="1"/>
  <c r="F180" i="5"/>
  <c r="G1151" i="1"/>
  <c r="G1148" i="1"/>
  <c r="G1147" i="1"/>
  <c r="G1146" i="1"/>
  <c r="G1142" i="1"/>
  <c r="G1144" i="1"/>
  <c r="G1140" i="1"/>
  <c r="G1138" i="1"/>
  <c r="G1137" i="1"/>
  <c r="G1135" i="1"/>
  <c r="E286" i="9"/>
  <c r="G1132" i="1"/>
  <c r="G1129" i="1"/>
  <c r="G1127" i="1"/>
  <c r="G1125" i="1"/>
  <c r="G1121" i="1"/>
  <c r="G1120" i="1"/>
  <c r="G1118" i="1"/>
  <c r="G1117" i="1"/>
  <c r="G1113" i="1"/>
  <c r="G1109" i="1"/>
  <c r="G1105" i="1"/>
  <c r="G1089" i="1"/>
  <c r="G1088" i="1"/>
  <c r="G1087" i="1"/>
  <c r="G1086" i="1"/>
  <c r="G1084" i="1"/>
  <c r="G1085" i="1"/>
  <c r="G1083" i="1"/>
  <c r="G1082" i="1"/>
  <c r="G1081" i="1"/>
  <c r="G1080" i="1"/>
  <c r="G1079" i="1"/>
  <c r="G1078" i="1"/>
  <c r="G1077" i="1"/>
  <c r="G1076" i="1"/>
  <c r="G1075" i="1"/>
  <c r="G1074" i="1"/>
  <c r="G1073" i="1"/>
  <c r="G1072" i="1"/>
  <c r="G1071" i="1"/>
  <c r="G1070" i="1"/>
  <c r="G1066" i="1"/>
  <c r="E289" i="9"/>
  <c r="B289" i="9" s="1"/>
  <c r="G1067" i="1"/>
  <c r="E87" i="5"/>
  <c r="D1065" i="1" s="1"/>
  <c r="E285" i="9"/>
  <c r="B285" i="9" s="1"/>
  <c r="G1063" i="1"/>
  <c r="G1059" i="1"/>
  <c r="H1054" i="1"/>
  <c r="H1047" i="1"/>
  <c r="H1051" i="1"/>
  <c r="F70" i="5"/>
  <c r="H1049" i="1"/>
  <c r="G1045" i="1"/>
  <c r="G1041" i="1"/>
  <c r="G1044" i="1"/>
  <c r="G1042" i="1"/>
  <c r="G1040" i="1"/>
  <c r="G1039" i="1"/>
  <c r="G1038" i="1"/>
  <c r="G1034" i="1"/>
  <c r="H1031" i="1"/>
  <c r="G1026" i="1"/>
  <c r="H1023" i="1"/>
  <c r="G1014" i="1"/>
  <c r="G1010" i="1"/>
  <c r="H1007" i="1"/>
  <c r="F29" i="5"/>
  <c r="G1002" i="1"/>
  <c r="F19" i="5"/>
  <c r="E12" i="5"/>
  <c r="D990" i="1" s="1"/>
  <c r="H991" i="1"/>
  <c r="D991" i="1"/>
  <c r="G986" i="1"/>
  <c r="H983" i="1"/>
  <c r="G978" i="1"/>
  <c r="H975" i="1"/>
  <c r="H971" i="1"/>
  <c r="H963" i="1"/>
  <c r="G958" i="1"/>
  <c r="F267" i="9"/>
  <c r="H955" i="1"/>
  <c r="H947" i="1"/>
  <c r="G946" i="1"/>
  <c r="H943" i="1"/>
  <c r="E140" i="9"/>
  <c r="B140" i="9" s="1"/>
  <c r="H939" i="1"/>
  <c r="G938" i="1"/>
  <c r="F259" i="9"/>
  <c r="B259" i="9" s="1"/>
  <c r="H935" i="1"/>
  <c r="E136" i="9"/>
  <c r="B136" i="9" s="1"/>
  <c r="G930" i="1"/>
  <c r="G922" i="1"/>
  <c r="H919" i="1"/>
  <c r="E127" i="9"/>
  <c r="B127" i="9" s="1"/>
  <c r="H915" i="1"/>
  <c r="G914" i="1"/>
  <c r="B253" i="9"/>
  <c r="F251" i="9"/>
  <c r="B251" i="9" s="1"/>
  <c r="E120" i="9"/>
  <c r="B120" i="9" s="1"/>
  <c r="H907" i="1"/>
  <c r="G906" i="1"/>
  <c r="F247" i="9"/>
  <c r="B247" i="9" s="1"/>
  <c r="G890" i="1"/>
  <c r="H887" i="1"/>
  <c r="H879" i="1"/>
  <c r="H875" i="1"/>
  <c r="E100" i="9"/>
  <c r="B100" i="9" s="1"/>
  <c r="H867" i="1"/>
  <c r="F235" i="9"/>
  <c r="B235" i="9" s="1"/>
  <c r="G866" i="1"/>
  <c r="E92" i="9"/>
  <c r="B92" i="9" s="1"/>
  <c r="H863" i="1"/>
  <c r="H859" i="1"/>
  <c r="G858" i="1"/>
  <c r="H855" i="1"/>
  <c r="H851" i="1"/>
  <c r="G850" i="1"/>
  <c r="H847" i="1"/>
  <c r="F231" i="9"/>
  <c r="B231" i="9" s="1"/>
  <c r="F227" i="9"/>
  <c r="B227" i="9" s="1"/>
  <c r="G838" i="1"/>
  <c r="G834" i="1"/>
  <c r="G826" i="1"/>
  <c r="H823" i="1"/>
  <c r="F226" i="9"/>
  <c r="B226" i="9" s="1"/>
  <c r="G818" i="1"/>
  <c r="G814"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E62" i="9"/>
  <c r="B62" i="9" s="1"/>
  <c r="G774" i="1"/>
  <c r="G773" i="1"/>
  <c r="G772" i="1"/>
  <c r="G771" i="1"/>
  <c r="G770" i="1"/>
  <c r="G769" i="1"/>
  <c r="G768" i="1"/>
  <c r="G767" i="1"/>
  <c r="G766" i="1"/>
  <c r="G765" i="1"/>
  <c r="G764" i="1"/>
  <c r="G763" i="1"/>
  <c r="E54" i="9"/>
  <c r="B54" i="9" s="1"/>
  <c r="F223" i="9"/>
  <c r="B223" i="9" s="1"/>
  <c r="G718" i="1"/>
  <c r="H714" i="1"/>
  <c r="H713" i="1"/>
  <c r="H706" i="1"/>
  <c r="H705" i="1"/>
  <c r="H703" i="1"/>
  <c r="F217" i="9"/>
  <c r="H702" i="1"/>
  <c r="H698" i="1"/>
  <c r="H695" i="1"/>
  <c r="E34" i="9"/>
  <c r="B34" i="9" s="1"/>
  <c r="H686" i="1"/>
  <c r="H685" i="1"/>
  <c r="H684" i="1"/>
  <c r="H683" i="1"/>
  <c r="H682" i="1"/>
  <c r="H681" i="1"/>
  <c r="H680" i="1"/>
  <c r="H679" i="1"/>
  <c r="G672" i="1"/>
  <c r="G671" i="1"/>
  <c r="G670" i="1"/>
  <c r="G669" i="1"/>
  <c r="G668" i="1"/>
  <c r="G667" i="1"/>
  <c r="G666" i="1"/>
  <c r="E29" i="9"/>
  <c r="B29" i="9" s="1"/>
  <c r="G665" i="1"/>
  <c r="G664" i="1"/>
  <c r="G663" i="1"/>
  <c r="G662" i="1"/>
  <c r="G661" i="1"/>
  <c r="G660" i="1"/>
  <c r="G658" i="1"/>
  <c r="G657" i="1"/>
  <c r="G656" i="1"/>
  <c r="G655" i="1"/>
  <c r="G654" i="1"/>
  <c r="G653" i="1"/>
  <c r="G651" i="1"/>
  <c r="F214" i="9"/>
  <c r="B214" i="9" s="1"/>
  <c r="G650" i="1"/>
  <c r="E22" i="9"/>
  <c r="B22" i="9" s="1"/>
  <c r="G642" i="1"/>
  <c r="G645" i="1"/>
  <c r="G641" i="1"/>
  <c r="E160" i="9"/>
  <c r="B160" i="9" s="1"/>
  <c r="F271" i="9"/>
  <c r="E625" i="4"/>
  <c r="D619" i="1" s="1"/>
  <c r="G616" i="1"/>
  <c r="E156" i="9"/>
  <c r="B156" i="9" s="1"/>
  <c r="E155" i="9"/>
  <c r="B155" i="9" s="1"/>
  <c r="G611" i="1"/>
  <c r="G612" i="1"/>
  <c r="F617" i="4"/>
  <c r="E152" i="9"/>
  <c r="B152" i="9" s="1"/>
  <c r="F269" i="9"/>
  <c r="B267" i="9"/>
  <c r="G604" i="1"/>
  <c r="E148" i="9"/>
  <c r="B148" i="9" s="1"/>
  <c r="F605" i="4"/>
  <c r="E147" i="9"/>
  <c r="B147" i="9" s="1"/>
  <c r="G599" i="1"/>
  <c r="F265" i="9"/>
  <c r="B265" i="9" s="1"/>
  <c r="E144" i="9"/>
  <c r="B144" i="9" s="1"/>
  <c r="F263" i="9"/>
  <c r="B263" i="9" s="1"/>
  <c r="G596" i="1"/>
  <c r="B261" i="9"/>
  <c r="E593" i="4"/>
  <c r="D587" i="1" s="1"/>
  <c r="G591" i="1"/>
  <c r="G588" i="1"/>
  <c r="B257" i="9"/>
  <c r="G583" i="1"/>
  <c r="G581" i="1"/>
  <c r="G582" i="1"/>
  <c r="G580" i="1"/>
  <c r="G578" i="1"/>
  <c r="G577" i="1"/>
  <c r="G575" i="1"/>
  <c r="G576" i="1"/>
  <c r="G573" i="1"/>
  <c r="G571" i="1"/>
  <c r="G572" i="1"/>
  <c r="G570" i="1"/>
  <c r="G568" i="1"/>
  <c r="G569" i="1"/>
  <c r="G565" i="1"/>
  <c r="G567" i="1"/>
  <c r="E567" i="4"/>
  <c r="D561" i="1" s="1"/>
  <c r="H561" i="1" s="1"/>
  <c r="G564" i="1"/>
  <c r="G562" i="1"/>
  <c r="G563" i="1"/>
  <c r="G560" i="1"/>
  <c r="G559" i="1"/>
  <c r="G557" i="1"/>
  <c r="G558" i="1"/>
  <c r="E135" i="9"/>
  <c r="B135" i="9" s="1"/>
  <c r="E132" i="9"/>
  <c r="B132" i="9" s="1"/>
  <c r="G549" i="1"/>
  <c r="G551" i="1"/>
  <c r="G544" i="1"/>
  <c r="E128" i="9"/>
  <c r="B128" i="9" s="1"/>
  <c r="G537" i="1"/>
  <c r="G540" i="1"/>
  <c r="F255" i="9"/>
  <c r="B255" i="9" s="1"/>
  <c r="E124" i="9"/>
  <c r="B124" i="9" s="1"/>
  <c r="G532" i="1"/>
  <c r="E529" i="4"/>
  <c r="D523" i="1" s="1"/>
  <c r="H523" i="1" s="1"/>
  <c r="G531" i="1"/>
  <c r="G529" i="1"/>
  <c r="G530" i="1"/>
  <c r="E119" i="9"/>
  <c r="B119" i="9" s="1"/>
  <c r="G528" i="1"/>
  <c r="G527" i="1"/>
  <c r="G526" i="1"/>
  <c r="G523" i="1"/>
  <c r="G524" i="1"/>
  <c r="G525" i="1"/>
  <c r="G519" i="1"/>
  <c r="G521" i="1"/>
  <c r="B249" i="9"/>
  <c r="E515" i="4"/>
  <c r="D509" i="1" s="1"/>
  <c r="F507" i="4"/>
  <c r="G501" i="1"/>
  <c r="G503" i="1"/>
  <c r="E111" i="9"/>
  <c r="B111" i="9" s="1"/>
  <c r="G500" i="1"/>
  <c r="H496" i="1"/>
  <c r="E108" i="9"/>
  <c r="B108" i="9" s="1"/>
  <c r="B245" i="9"/>
  <c r="E484" i="4"/>
  <c r="D478" i="1" s="1"/>
  <c r="E104" i="9"/>
  <c r="B104" i="9" s="1"/>
  <c r="F243" i="9"/>
  <c r="B243" i="9" s="1"/>
  <c r="G491" i="1"/>
  <c r="E103" i="9"/>
  <c r="B103" i="9" s="1"/>
  <c r="G489" i="1"/>
  <c r="B241" i="9"/>
  <c r="F239" i="9"/>
  <c r="B239" i="9" s="1"/>
  <c r="G482" i="1"/>
  <c r="B237" i="9"/>
  <c r="H479" i="1"/>
  <c r="G466" i="1"/>
  <c r="G459" i="1"/>
  <c r="G452" i="1"/>
  <c r="G451" i="1"/>
  <c r="G449" i="1"/>
  <c r="G450" i="1"/>
  <c r="G448" i="1"/>
  <c r="H441" i="1"/>
  <c r="G447" i="1"/>
  <c r="E88" i="9"/>
  <c r="B88" i="9" s="1"/>
  <c r="G436" i="1"/>
  <c r="H432" i="1"/>
  <c r="B233" i="9"/>
  <c r="G431" i="1"/>
  <c r="G429" i="1"/>
  <c r="G430" i="1"/>
  <c r="G428" i="1"/>
  <c r="E80" i="9"/>
  <c r="B80" i="9" s="1"/>
  <c r="G427" i="1"/>
  <c r="B229" i="9"/>
  <c r="G423" i="1"/>
  <c r="G421" i="1"/>
  <c r="G422" i="1"/>
  <c r="E421" i="4"/>
  <c r="D415" i="1" s="1"/>
  <c r="G420" i="1"/>
  <c r="G416" i="1"/>
  <c r="G405" i="1"/>
  <c r="G404" i="1"/>
  <c r="G411" i="1"/>
  <c r="E643" i="4"/>
  <c r="D637" i="1" s="1"/>
  <c r="G637" i="1" s="1"/>
  <c r="G401" i="1"/>
  <c r="G400" i="1"/>
  <c r="G399" i="1"/>
  <c r="G397" i="1"/>
  <c r="G398" i="1"/>
  <c r="G395" i="1"/>
  <c r="G396" i="1"/>
  <c r="G394" i="1"/>
  <c r="G391" i="1"/>
  <c r="G392" i="1"/>
  <c r="G393" i="1"/>
  <c r="G390" i="1"/>
  <c r="G389" i="1"/>
  <c r="G388" i="1"/>
  <c r="G386" i="1"/>
  <c r="G387" i="1"/>
  <c r="F391" i="4"/>
  <c r="G385" i="1"/>
  <c r="G383" i="1"/>
  <c r="G384" i="1"/>
  <c r="G382" i="1"/>
  <c r="G381" i="1"/>
  <c r="G380" i="1"/>
  <c r="G378" i="1"/>
  <c r="G379" i="1"/>
  <c r="G377" i="1"/>
  <c r="G376" i="1"/>
  <c r="G375" i="1"/>
  <c r="G373" i="1"/>
  <c r="G374" i="1"/>
  <c r="G372" i="1"/>
  <c r="G371" i="1"/>
  <c r="G370" i="1"/>
  <c r="G369" i="1"/>
  <c r="G368" i="1"/>
  <c r="G367" i="1"/>
  <c r="G364" i="1"/>
  <c r="G366" i="1"/>
  <c r="E363" i="4"/>
  <c r="D358" i="1" s="1"/>
  <c r="H359" i="1"/>
  <c r="F364" i="4"/>
  <c r="G357" i="1"/>
  <c r="G356" i="1"/>
  <c r="G355" i="1"/>
  <c r="G354" i="1"/>
  <c r="G353" i="1"/>
  <c r="G351" i="1"/>
  <c r="G352" i="1"/>
  <c r="E351" i="4"/>
  <c r="D346" i="1" s="1"/>
  <c r="G350" i="1"/>
  <c r="G349" i="1"/>
  <c r="G347" i="1"/>
  <c r="G348" i="1"/>
  <c r="G339" i="1"/>
  <c r="H339" i="1"/>
  <c r="H340" i="1"/>
  <c r="G338" i="1"/>
  <c r="G334" i="1"/>
  <c r="G335" i="1"/>
  <c r="G333" i="1"/>
  <c r="G331" i="1"/>
  <c r="G332" i="1"/>
  <c r="G330" i="1"/>
  <c r="G329" i="1"/>
  <c r="G328" i="1"/>
  <c r="H326" i="1"/>
  <c r="G327" i="1"/>
  <c r="H321" i="1"/>
  <c r="H312" i="1"/>
  <c r="E311" i="4"/>
  <c r="D306" i="1" s="1"/>
  <c r="G307" i="1"/>
  <c r="G308" i="1"/>
  <c r="G305" i="1"/>
  <c r="G304" i="1"/>
  <c r="G303" i="1"/>
  <c r="G302" i="1"/>
  <c r="G301" i="1"/>
  <c r="G299" i="1"/>
  <c r="G300" i="1"/>
  <c r="G297" i="1"/>
  <c r="H292" i="1"/>
  <c r="G290" i="1"/>
  <c r="E644" i="4"/>
  <c r="D638" i="1" s="1"/>
  <c r="G638" i="1" s="1"/>
  <c r="F416" i="4"/>
  <c r="G284" i="1"/>
  <c r="E72" i="9"/>
  <c r="B72" i="9" s="1"/>
  <c r="G264" i="1"/>
  <c r="E263" i="4"/>
  <c r="D259" i="1" s="1"/>
  <c r="G260" i="1"/>
  <c r="G261" i="1"/>
  <c r="G258" i="1"/>
  <c r="G257" i="1"/>
  <c r="E69" i="9"/>
  <c r="B69" i="9" s="1"/>
  <c r="H249" i="1"/>
  <c r="E66" i="9"/>
  <c r="B66" i="9" s="1"/>
  <c r="H248" i="1"/>
  <c r="G248" i="1"/>
  <c r="G246" i="1"/>
  <c r="G240" i="1"/>
  <c r="G241" i="1"/>
  <c r="G239" i="1"/>
  <c r="G236" i="1"/>
  <c r="G238" i="1"/>
  <c r="G232" i="1"/>
  <c r="E61" i="9"/>
  <c r="B61" i="9" s="1"/>
  <c r="G227" i="1"/>
  <c r="G221" i="1"/>
  <c r="E224" i="4"/>
  <c r="D220" i="1" s="1"/>
  <c r="H215" i="1"/>
  <c r="E58" i="9"/>
  <c r="B58" i="9" s="1"/>
  <c r="G210" i="1"/>
  <c r="B225" i="9"/>
  <c r="G209" i="1"/>
  <c r="G206" i="1"/>
  <c r="G208" i="1"/>
  <c r="G202" i="1"/>
  <c r="G198" i="1"/>
  <c r="G201" i="1"/>
  <c r="E53" i="9"/>
  <c r="B53" i="9" s="1"/>
  <c r="E196" i="4"/>
  <c r="D192" i="1" s="1"/>
  <c r="E50" i="9"/>
  <c r="B50" i="9" s="1"/>
  <c r="G195" i="1"/>
  <c r="G193" i="1"/>
  <c r="G194" i="1"/>
  <c r="G184" i="1"/>
  <c r="E45" i="9"/>
  <c r="B45" i="9" s="1"/>
  <c r="B221" i="9"/>
  <c r="E42" i="9"/>
  <c r="B42" i="9" s="1"/>
  <c r="H165" i="1"/>
  <c r="H160" i="1"/>
  <c r="E163" i="4"/>
  <c r="D159" i="1" s="1"/>
  <c r="G158" i="1"/>
  <c r="G157" i="1"/>
  <c r="G155" i="1"/>
  <c r="G156" i="1"/>
  <c r="F159" i="4"/>
  <c r="G149" i="1"/>
  <c r="G146" i="1"/>
  <c r="G145" i="1"/>
  <c r="G144" i="1"/>
  <c r="G143" i="1"/>
  <c r="G141" i="1"/>
  <c r="G140" i="1"/>
  <c r="G139" i="1"/>
  <c r="H135" i="1"/>
  <c r="G135" i="1"/>
  <c r="G136" i="1"/>
  <c r="H129" i="1"/>
  <c r="G130" i="1"/>
  <c r="G127" i="1"/>
  <c r="G126" i="1"/>
  <c r="G124" i="1"/>
  <c r="G125" i="1"/>
  <c r="G123" i="1"/>
  <c r="G121" i="1"/>
  <c r="G122" i="1"/>
  <c r="H102" i="1"/>
  <c r="G108" i="1"/>
  <c r="E38" i="9"/>
  <c r="B38" i="9" s="1"/>
  <c r="F106" i="4"/>
  <c r="E37" i="9"/>
  <c r="B37" i="9" s="1"/>
  <c r="H94" i="1"/>
  <c r="H87" i="1"/>
  <c r="E82" i="4"/>
  <c r="D78" i="1" s="1"/>
  <c r="F83" i="4"/>
  <c r="D79" i="1"/>
  <c r="G77" i="1"/>
  <c r="G73" i="1"/>
  <c r="G76" i="1"/>
  <c r="G75" i="1"/>
  <c r="H71" i="1"/>
  <c r="G70" i="1"/>
  <c r="G69" i="1"/>
  <c r="H68" i="1"/>
  <c r="G67" i="1"/>
  <c r="G66" i="1"/>
  <c r="H64" i="1"/>
  <c r="G64" i="1"/>
  <c r="E30" i="9"/>
  <c r="B30" i="9" s="1"/>
  <c r="H63" i="1"/>
  <c r="G55" i="1"/>
  <c r="G56" i="1"/>
  <c r="E26" i="9"/>
  <c r="B26" i="9" s="1"/>
  <c r="G54" i="1"/>
  <c r="G53" i="1"/>
  <c r="G52" i="1"/>
  <c r="G50" i="1"/>
  <c r="G51" i="1"/>
  <c r="G49" i="1"/>
  <c r="G47" i="1"/>
  <c r="G48" i="1"/>
  <c r="E50" i="4"/>
  <c r="D46" i="1" s="1"/>
  <c r="H36" i="1"/>
  <c r="F215" i="9"/>
  <c r="B215" i="9" s="1"/>
  <c r="H26" i="1"/>
  <c r="F29" i="4"/>
  <c r="G25" i="1"/>
  <c r="F23" i="4"/>
  <c r="G23" i="1"/>
  <c r="H22" i="1"/>
  <c r="H19" i="1"/>
  <c r="G21" i="1"/>
  <c r="H13" i="1"/>
  <c r="G8" i="1"/>
  <c r="H4" i="1"/>
  <c r="E7" i="4"/>
  <c r="F7" i="4" s="1"/>
  <c r="G1341" i="1"/>
  <c r="H1341" i="1"/>
  <c r="G1349" i="1"/>
  <c r="H1349" i="1"/>
  <c r="G1357" i="1"/>
  <c r="H1357" i="1"/>
  <c r="G1365" i="1"/>
  <c r="H1365" i="1"/>
  <c r="G1373" i="1"/>
  <c r="H1373" i="1"/>
  <c r="G1381" i="1"/>
  <c r="H1381" i="1"/>
  <c r="G1389" i="1"/>
  <c r="H1389" i="1"/>
  <c r="G1397" i="1"/>
  <c r="H1397" i="1"/>
  <c r="G1405" i="1"/>
  <c r="H1405" i="1"/>
  <c r="G1426" i="1"/>
  <c r="H1426" i="1"/>
  <c r="G1434" i="1"/>
  <c r="H1434"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G1029" i="1"/>
  <c r="G1033" i="1"/>
  <c r="H1039" i="1"/>
  <c r="H1043" i="1"/>
  <c r="G1050" i="1"/>
  <c r="G1054" i="1"/>
  <c r="H1107" i="1"/>
  <c r="H1111" i="1"/>
  <c r="H1115" i="1"/>
  <c r="H1119" i="1"/>
  <c r="H1123" i="1"/>
  <c r="H1127" i="1"/>
  <c r="H1131" i="1"/>
  <c r="H1135" i="1"/>
  <c r="H1139" i="1"/>
  <c r="H1143" i="1"/>
  <c r="H1147" i="1"/>
  <c r="H1151" i="1"/>
  <c r="G1416" i="1"/>
  <c r="H1416" i="1"/>
  <c r="H1493" i="1"/>
  <c r="G1493" i="1"/>
  <c r="H1525" i="1"/>
  <c r="G1525" i="1"/>
  <c r="H1538" i="1"/>
  <c r="G153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H1042" i="1"/>
  <c r="G1049" i="1"/>
  <c r="G1053" i="1"/>
  <c r="H1106" i="1"/>
  <c r="H1110" i="1"/>
  <c r="H1114" i="1"/>
  <c r="H1118" i="1"/>
  <c r="H1122" i="1"/>
  <c r="H1126" i="1"/>
  <c r="H1130" i="1"/>
  <c r="H1134" i="1"/>
  <c r="H1138" i="1"/>
  <c r="H1142" i="1"/>
  <c r="H1146" i="1"/>
  <c r="H1150" i="1"/>
  <c r="G1345" i="1"/>
  <c r="H1345" i="1"/>
  <c r="G1353" i="1"/>
  <c r="H1353" i="1"/>
  <c r="G1361" i="1"/>
  <c r="H1361" i="1"/>
  <c r="G1369" i="1"/>
  <c r="H1369" i="1"/>
  <c r="G1377" i="1"/>
  <c r="H1377" i="1"/>
  <c r="G1385" i="1"/>
  <c r="H1385" i="1"/>
  <c r="G1393" i="1"/>
  <c r="H1393" i="1"/>
  <c r="G1401" i="1"/>
  <c r="H1401" i="1"/>
  <c r="G1430" i="1"/>
  <c r="H1430" i="1"/>
  <c r="G1437" i="1"/>
  <c r="H143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G1031" i="1"/>
  <c r="G1035" i="1"/>
  <c r="G1412" i="1"/>
  <c r="H1412" i="1"/>
  <c r="G1420" i="1"/>
  <c r="H1420" i="1"/>
  <c r="I1444" i="1"/>
  <c r="H1454" i="1"/>
  <c r="F45" i="4"/>
  <c r="D44" i="4"/>
  <c r="F197" i="4"/>
  <c r="D196" i="4"/>
  <c r="H1342" i="1"/>
  <c r="H1346" i="1"/>
  <c r="H1350" i="1"/>
  <c r="H1354" i="1"/>
  <c r="H1358" i="1"/>
  <c r="H1362" i="1"/>
  <c r="H1366" i="1"/>
  <c r="H1370" i="1"/>
  <c r="H1374" i="1"/>
  <c r="H1378" i="1"/>
  <c r="H1382" i="1"/>
  <c r="H1386" i="1"/>
  <c r="H1390" i="1"/>
  <c r="H1394" i="1"/>
  <c r="H1398" i="1"/>
  <c r="H1402" i="1"/>
  <c r="H1406" i="1"/>
  <c r="H1409" i="1"/>
  <c r="H1413" i="1"/>
  <c r="H1417" i="1"/>
  <c r="H1421" i="1"/>
  <c r="H1427" i="1"/>
  <c r="H1431" i="1"/>
  <c r="H1438" i="1"/>
  <c r="H1459" i="1"/>
  <c r="H1464" i="1"/>
  <c r="I1467" i="1"/>
  <c r="I1473" i="1"/>
  <c r="I1478" i="1"/>
  <c r="H1481" i="1"/>
  <c r="G1481" i="1"/>
  <c r="H1497" i="1"/>
  <c r="G1497" i="1"/>
  <c r="H1522" i="1"/>
  <c r="G1522" i="1"/>
  <c r="H1573" i="1"/>
  <c r="G1573" i="1"/>
  <c r="G1439" i="1"/>
  <c r="I1439" i="1" s="1"/>
  <c r="J1439" i="1"/>
  <c r="H1440" i="1"/>
  <c r="I1440" i="1" s="1"/>
  <c r="G1441" i="1"/>
  <c r="I1441" i="1" s="1"/>
  <c r="J1441" i="1"/>
  <c r="H1442" i="1"/>
  <c r="I1442" i="1" s="1"/>
  <c r="G1443" i="1"/>
  <c r="I1443" i="1" s="1"/>
  <c r="J1443" i="1"/>
  <c r="H1444" i="1"/>
  <c r="H1447" i="1"/>
  <c r="G1447" i="1"/>
  <c r="I1447" i="1" s="1"/>
  <c r="H1449" i="1"/>
  <c r="G1449" i="1"/>
  <c r="H1451" i="1"/>
  <c r="G1451" i="1"/>
  <c r="I1451" i="1" s="1"/>
  <c r="H1453" i="1"/>
  <c r="H1455" i="1"/>
  <c r="G1455" i="1"/>
  <c r="H1457" i="1"/>
  <c r="I1460" i="1"/>
  <c r="H1462" i="1"/>
  <c r="I1465" i="1"/>
  <c r="I1471" i="1"/>
  <c r="I1476" i="1"/>
  <c r="H1485" i="1"/>
  <c r="G1485" i="1"/>
  <c r="H1557" i="1"/>
  <c r="G1557" i="1"/>
  <c r="H1570" i="1"/>
  <c r="G1570" i="1"/>
  <c r="D38" i="7"/>
  <c r="H32" i="3"/>
  <c r="C1475" i="1"/>
  <c r="I1458" i="1"/>
  <c r="I1463" i="1"/>
  <c r="H1468" i="1"/>
  <c r="H1474" i="1"/>
  <c r="H1479" i="1"/>
  <c r="H1489" i="1"/>
  <c r="G1489" i="1"/>
  <c r="H1541" i="1"/>
  <c r="G1541" i="1"/>
  <c r="H1554" i="1"/>
  <c r="G1554" i="1"/>
  <c r="G143" i="9"/>
  <c r="E143" i="9" s="1"/>
  <c r="B143" i="9" s="1"/>
  <c r="F603" i="4"/>
  <c r="D593" i="4"/>
  <c r="E118" i="5"/>
  <c r="D1096" i="1" s="1"/>
  <c r="D1104" i="1"/>
  <c r="H1104" i="1" s="1"/>
  <c r="F135" i="5"/>
  <c r="D134" i="5"/>
  <c r="D237" i="5"/>
  <c r="F238" i="5"/>
  <c r="F115" i="6"/>
  <c r="D114" i="6"/>
  <c r="E129" i="6"/>
  <c r="D1423" i="1" s="1"/>
  <c r="H1423" i="1" s="1"/>
  <c r="D1424" i="1"/>
  <c r="H1424" i="1" s="1"/>
  <c r="G1457" i="1"/>
  <c r="G1459" i="1"/>
  <c r="I1459" i="1" s="1"/>
  <c r="G1461" i="1"/>
  <c r="G1462" i="1"/>
  <c r="G1464" i="1"/>
  <c r="G1466" i="1"/>
  <c r="I1466" i="1" s="1"/>
  <c r="G1468" i="1"/>
  <c r="I1468" i="1" s="1"/>
  <c r="G1472" i="1"/>
  <c r="I1472" i="1" s="1"/>
  <c r="G1474" i="1"/>
  <c r="I1474" i="1" s="1"/>
  <c r="G1477" i="1"/>
  <c r="I1477" i="1" s="1"/>
  <c r="G1479" i="1"/>
  <c r="I1479" i="1" s="1"/>
  <c r="H1513" i="1"/>
  <c r="G1513" i="1"/>
  <c r="H1529" i="1"/>
  <c r="G1529" i="1"/>
  <c r="H1545" i="1"/>
  <c r="G1545" i="1"/>
  <c r="H1561" i="1"/>
  <c r="G1561" i="1"/>
  <c r="H1577" i="1"/>
  <c r="G1577" i="1"/>
  <c r="F74" i="4"/>
  <c r="F125" i="4"/>
  <c r="D124" i="4"/>
  <c r="F153" i="4"/>
  <c r="D152" i="4"/>
  <c r="F169" i="4"/>
  <c r="D163" i="4"/>
  <c r="F236" i="4"/>
  <c r="F581" i="4"/>
  <c r="D580" i="4"/>
  <c r="F8" i="5"/>
  <c r="F69" i="5"/>
  <c r="G290" i="9"/>
  <c r="E290" i="9" s="1"/>
  <c r="B290" i="9" s="1"/>
  <c r="D146" i="5"/>
  <c r="F149" i="5"/>
  <c r="H307" i="9"/>
  <c r="E307" i="9" s="1"/>
  <c r="B307" i="9" s="1"/>
  <c r="F177" i="5"/>
  <c r="E176" i="5"/>
  <c r="F190" i="5"/>
  <c r="G310" i="9"/>
  <c r="E310" i="9" s="1"/>
  <c r="B310" i="9" s="1"/>
  <c r="F206" i="5"/>
  <c r="D245" i="5"/>
  <c r="F250" i="5"/>
  <c r="F28" i="6"/>
  <c r="D35" i="6"/>
  <c r="E114" i="6"/>
  <c r="H1533" i="1"/>
  <c r="G1533" i="1"/>
  <c r="H1549" i="1"/>
  <c r="G1549" i="1"/>
  <c r="H1565" i="1"/>
  <c r="G1565" i="1"/>
  <c r="D82" i="4"/>
  <c r="F91" i="4"/>
  <c r="F202" i="4"/>
  <c r="D215" i="4"/>
  <c r="F252" i="4"/>
  <c r="D263" i="4"/>
  <c r="F300" i="4"/>
  <c r="D299" i="4"/>
  <c r="F352" i="4"/>
  <c r="D351" i="4"/>
  <c r="D421" i="4"/>
  <c r="D459" i="4"/>
  <c r="F529" i="4"/>
  <c r="D528" i="4"/>
  <c r="E580" i="4"/>
  <c r="D574" i="1" s="1"/>
  <c r="F13" i="5"/>
  <c r="D12" i="5"/>
  <c r="F207" i="5"/>
  <c r="D5" i="6"/>
  <c r="H1521" i="1"/>
  <c r="G1521" i="1"/>
  <c r="H1537" i="1"/>
  <c r="G1537" i="1"/>
  <c r="H1553" i="1"/>
  <c r="G1553" i="1"/>
  <c r="H1569" i="1"/>
  <c r="G1569" i="1"/>
  <c r="F62" i="4"/>
  <c r="D50" i="4"/>
  <c r="D6" i="4" s="1"/>
  <c r="F65" i="4"/>
  <c r="F120" i="4"/>
  <c r="F188" i="4"/>
  <c r="D224" i="4"/>
  <c r="F231" i="4"/>
  <c r="F264" i="4"/>
  <c r="E298" i="4"/>
  <c r="D311" i="4"/>
  <c r="F326" i="4"/>
  <c r="E350" i="4"/>
  <c r="D363" i="4"/>
  <c r="F378" i="4"/>
  <c r="D484" i="4"/>
  <c r="F495" i="4"/>
  <c r="F79" i="5"/>
  <c r="D78" i="5"/>
  <c r="D68" i="5" s="1"/>
  <c r="D42" i="8"/>
  <c r="F522" i="4"/>
  <c r="B27" i="9"/>
  <c r="B35" i="9"/>
  <c r="B43" i="9"/>
  <c r="B51" i="9"/>
  <c r="B59" i="9"/>
  <c r="B67" i="9"/>
  <c r="D176" i="5"/>
  <c r="E25" i="9"/>
  <c r="B25" i="9" s="1"/>
  <c r="E33" i="9"/>
  <c r="B33" i="9" s="1"/>
  <c r="E41" i="9"/>
  <c r="B41" i="9" s="1"/>
  <c r="E49" i="9"/>
  <c r="B49" i="9" s="1"/>
  <c r="E57" i="9"/>
  <c r="B57" i="9" s="1"/>
  <c r="E65" i="9"/>
  <c r="B65" i="9" s="1"/>
  <c r="E75" i="9"/>
  <c r="B75" i="9" s="1"/>
  <c r="E79" i="9"/>
  <c r="B79" i="9" s="1"/>
  <c r="E83" i="9"/>
  <c r="B83" i="9" s="1"/>
  <c r="E87" i="9"/>
  <c r="B87" i="9" s="1"/>
  <c r="E91" i="9"/>
  <c r="B91" i="9" s="1"/>
  <c r="B97" i="9"/>
  <c r="E107" i="9"/>
  <c r="B107" i="9" s="1"/>
  <c r="B113" i="9"/>
  <c r="E123" i="9"/>
  <c r="B123" i="9" s="1"/>
  <c r="B129" i="9"/>
  <c r="E139" i="9"/>
  <c r="B139" i="9" s="1"/>
  <c r="E151" i="9"/>
  <c r="B151" i="9" s="1"/>
  <c r="B15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H165" i="9"/>
  <c r="G192" i="9"/>
  <c r="E192" i="9" s="1"/>
  <c r="G190" i="9"/>
  <c r="E190" i="9" s="1"/>
  <c r="B190" i="9" s="1"/>
  <c r="G188" i="9"/>
  <c r="E188" i="9" s="1"/>
  <c r="B188" i="9" s="1"/>
  <c r="G165" i="9"/>
  <c r="E165" i="9" s="1"/>
  <c r="B165" i="9" s="1"/>
  <c r="G164" i="9"/>
  <c r="E164" i="9" s="1"/>
  <c r="B164" i="9" s="1"/>
  <c r="G163" i="9"/>
  <c r="E163" i="9" s="1"/>
  <c r="B163" i="9" s="1"/>
  <c r="G162" i="9"/>
  <c r="E162" i="9" s="1"/>
  <c r="B162" i="9" s="1"/>
  <c r="G161" i="9"/>
  <c r="E161" i="9" s="1"/>
  <c r="B161" i="9" s="1"/>
  <c r="I10" i="9"/>
  <c r="E99" i="9"/>
  <c r="B99" i="9" s="1"/>
  <c r="B105" i="9"/>
  <c r="E115" i="9"/>
  <c r="B115" i="9" s="1"/>
  <c r="B121" i="9"/>
  <c r="E131" i="9"/>
  <c r="B131" i="9" s="1"/>
  <c r="B137" i="9"/>
  <c r="B149" i="9"/>
  <c r="E159" i="9"/>
  <c r="B159" i="9" s="1"/>
  <c r="B281" i="9"/>
  <c r="B286" i="9"/>
  <c r="B217" i="9"/>
  <c r="F222" i="9"/>
  <c r="B222" i="9" s="1"/>
  <c r="B271" i="9"/>
  <c r="B294" i="9"/>
  <c r="B302" i="9"/>
  <c r="F218" i="9"/>
  <c r="B218" i="9" s="1"/>
  <c r="B269" i="9"/>
  <c r="G315" i="9" l="1"/>
  <c r="E315" i="9" s="1"/>
  <c r="E314" i="9" s="1"/>
  <c r="I10" i="3" s="1"/>
  <c r="G1436" i="1"/>
  <c r="H1436" i="1"/>
  <c r="H29" i="3"/>
  <c r="I1455" i="1"/>
  <c r="G1524" i="1"/>
  <c r="D43" i="8"/>
  <c r="K1450" i="9" s="1"/>
  <c r="G312" i="9"/>
  <c r="E312" i="9" s="1"/>
  <c r="B312" i="9" s="1"/>
  <c r="G1499" i="1"/>
  <c r="G1383" i="1"/>
  <c r="I25" i="3"/>
  <c r="D1329" i="1"/>
  <c r="I24" i="3"/>
  <c r="D1299" i="1"/>
  <c r="E237" i="5"/>
  <c r="F237" i="5" s="1"/>
  <c r="G1183" i="1"/>
  <c r="D1167" i="1"/>
  <c r="E68" i="5"/>
  <c r="I21" i="3" s="1"/>
  <c r="H1065" i="1"/>
  <c r="G1065" i="1"/>
  <c r="E7" i="5"/>
  <c r="F213" i="9"/>
  <c r="B213" i="9" s="1"/>
  <c r="H637" i="1"/>
  <c r="H619" i="1"/>
  <c r="G619" i="1"/>
  <c r="G561" i="1"/>
  <c r="G509" i="1"/>
  <c r="H509" i="1"/>
  <c r="E420" i="4"/>
  <c r="D414" i="1" s="1"/>
  <c r="E166" i="9"/>
  <c r="B166" i="9" s="1"/>
  <c r="H638" i="1"/>
  <c r="F644" i="4"/>
  <c r="E151" i="4"/>
  <c r="D147" i="1" s="1"/>
  <c r="G79" i="1"/>
  <c r="H79" i="1"/>
  <c r="E6" i="4"/>
  <c r="E412" i="4" s="1"/>
  <c r="D3" i="1"/>
  <c r="H16" i="3"/>
  <c r="C2" i="1"/>
  <c r="F363" i="4"/>
  <c r="C358" i="1"/>
  <c r="F215" i="4"/>
  <c r="C211" i="1"/>
  <c r="H21" i="3"/>
  <c r="C1046" i="1"/>
  <c r="B315" i="9"/>
  <c r="H19" i="9"/>
  <c r="E19" i="9" s="1"/>
  <c r="B19" i="9" s="1"/>
  <c r="E408" i="4"/>
  <c r="D403" i="1" s="1"/>
  <c r="D345" i="1"/>
  <c r="F12" i="5"/>
  <c r="D7" i="5"/>
  <c r="C990" i="1"/>
  <c r="D420" i="4"/>
  <c r="F421" i="4"/>
  <c r="C415" i="1"/>
  <c r="F114" i="6"/>
  <c r="H27" i="3"/>
  <c r="C1408" i="1"/>
  <c r="F134" i="5"/>
  <c r="C1112" i="1"/>
  <c r="F593" i="4"/>
  <c r="C587" i="1"/>
  <c r="G1423" i="1"/>
  <c r="C1517" i="1"/>
  <c r="I34" i="3"/>
  <c r="E407" i="4"/>
  <c r="D402" i="1" s="1"/>
  <c r="D293" i="1"/>
  <c r="H1096" i="1"/>
  <c r="G1096" i="1"/>
  <c r="G1475" i="1"/>
  <c r="H1475" i="1"/>
  <c r="F78" i="5"/>
  <c r="C1056" i="1"/>
  <c r="F484" i="4"/>
  <c r="C478" i="1"/>
  <c r="F129" i="6"/>
  <c r="D636" i="4"/>
  <c r="C522" i="1"/>
  <c r="F351" i="4"/>
  <c r="D350" i="4"/>
  <c r="C346" i="1"/>
  <c r="F263" i="4"/>
  <c r="C259" i="1"/>
  <c r="I27" i="3"/>
  <c r="D1408" i="1"/>
  <c r="F245" i="5"/>
  <c r="C1222" i="1"/>
  <c r="I22" i="3"/>
  <c r="D1153" i="1"/>
  <c r="F146" i="5"/>
  <c r="C1124" i="1"/>
  <c r="F163" i="4"/>
  <c r="C159" i="1"/>
  <c r="F124" i="4"/>
  <c r="C120" i="1"/>
  <c r="I1464" i="1"/>
  <c r="I1457" i="1"/>
  <c r="H31" i="3"/>
  <c r="C1469" i="1"/>
  <c r="G1104" i="1"/>
  <c r="F459" i="4"/>
  <c r="C453" i="1"/>
  <c r="F299" i="4"/>
  <c r="D298" i="4"/>
  <c r="C294" i="1"/>
  <c r="G21" i="9"/>
  <c r="F152" i="4"/>
  <c r="D151" i="4"/>
  <c r="H21" i="9"/>
  <c r="C148" i="1"/>
  <c r="H23" i="3"/>
  <c r="C1214" i="1"/>
  <c r="E141" i="6"/>
  <c r="B192" i="9"/>
  <c r="D175" i="5"/>
  <c r="H22" i="3"/>
  <c r="F176" i="5"/>
  <c r="C1153" i="1"/>
  <c r="F311" i="4"/>
  <c r="C306" i="1"/>
  <c r="F224" i="4"/>
  <c r="C220" i="1"/>
  <c r="F50" i="4"/>
  <c r="C46" i="1"/>
  <c r="D141" i="6"/>
  <c r="H24" i="3"/>
  <c r="F5" i="6"/>
  <c r="C1299" i="1"/>
  <c r="F82" i="4"/>
  <c r="C78" i="1"/>
  <c r="F35" i="6"/>
  <c r="H25" i="3"/>
  <c r="C1329" i="1"/>
  <c r="F580" i="4"/>
  <c r="C574" i="1"/>
  <c r="I1462" i="1"/>
  <c r="G1424" i="1"/>
  <c r="I1449" i="1"/>
  <c r="E528" i="4"/>
  <c r="F196" i="4"/>
  <c r="C192" i="1"/>
  <c r="F44" i="4"/>
  <c r="C40" i="1"/>
  <c r="G313" i="9" l="1"/>
  <c r="E313" i="9" s="1"/>
  <c r="B313" i="9" s="1"/>
  <c r="I35" i="3"/>
  <c r="C1518" i="1"/>
  <c r="E175" i="5"/>
  <c r="D1152" i="1" s="1"/>
  <c r="I23" i="3"/>
  <c r="D1214" i="1"/>
  <c r="H1167" i="1"/>
  <c r="G1167" i="1"/>
  <c r="F68" i="5"/>
  <c r="E6" i="5"/>
  <c r="D984" i="1" s="1"/>
  <c r="D1046" i="1"/>
  <c r="G1046" i="1" s="1"/>
  <c r="D985" i="1"/>
  <c r="I20" i="3"/>
  <c r="I17" i="3"/>
  <c r="E289" i="4"/>
  <c r="E291" i="4" s="1"/>
  <c r="D287" i="1" s="1"/>
  <c r="F6" i="4"/>
  <c r="G3" i="1"/>
  <c r="H3" i="1"/>
  <c r="D2" i="1"/>
  <c r="H2" i="1" s="1"/>
  <c r="I16" i="3"/>
  <c r="F141" i="6"/>
  <c r="H28" i="3"/>
  <c r="C1435" i="1"/>
  <c r="H1153" i="1"/>
  <c r="G1153" i="1"/>
  <c r="D407" i="4"/>
  <c r="F298" i="4"/>
  <c r="C293" i="1"/>
  <c r="H1517" i="1"/>
  <c r="G1517" i="1"/>
  <c r="H11" i="3"/>
  <c r="D412" i="4"/>
  <c r="E639" i="4"/>
  <c r="D407" i="1"/>
  <c r="G1299" i="1"/>
  <c r="H1299" i="1"/>
  <c r="G317" i="9"/>
  <c r="E317" i="9" s="1"/>
  <c r="G159" i="1"/>
  <c r="H159" i="1"/>
  <c r="G478" i="1"/>
  <c r="H478" i="1"/>
  <c r="F420" i="4"/>
  <c r="D635" i="4"/>
  <c r="C414" i="1"/>
  <c r="G211" i="1"/>
  <c r="H211" i="1"/>
  <c r="G2" i="1"/>
  <c r="G192" i="1"/>
  <c r="H192" i="1"/>
  <c r="G1329" i="1"/>
  <c r="H1329" i="1"/>
  <c r="G259" i="1"/>
  <c r="H259" i="1"/>
  <c r="G587" i="1"/>
  <c r="H587" i="1"/>
  <c r="G1408" i="1"/>
  <c r="H1408" i="1"/>
  <c r="G40" i="1"/>
  <c r="H40" i="1"/>
  <c r="E636" i="4"/>
  <c r="D630" i="1" s="1"/>
  <c r="D522" i="1"/>
  <c r="H522" i="1" s="1"/>
  <c r="E635" i="4"/>
  <c r="D629" i="1" s="1"/>
  <c r="G574" i="1"/>
  <c r="H574" i="1"/>
  <c r="G46" i="1"/>
  <c r="H46" i="1"/>
  <c r="G306" i="1"/>
  <c r="H306" i="1"/>
  <c r="I28" i="3"/>
  <c r="D1435" i="1"/>
  <c r="G148" i="1"/>
  <c r="H148" i="1"/>
  <c r="E21" i="9"/>
  <c r="G453" i="1"/>
  <c r="H453" i="1"/>
  <c r="G346" i="1"/>
  <c r="H346" i="1"/>
  <c r="F528" i="4"/>
  <c r="G1112" i="1"/>
  <c r="H1112" i="1"/>
  <c r="G990" i="1"/>
  <c r="H990" i="1"/>
  <c r="H1046" i="1"/>
  <c r="G220" i="1"/>
  <c r="H220" i="1"/>
  <c r="H17" i="3"/>
  <c r="F151" i="4"/>
  <c r="D289" i="4"/>
  <c r="C147" i="1"/>
  <c r="G1222" i="1"/>
  <c r="H1222" i="1"/>
  <c r="G78" i="1"/>
  <c r="H78" i="1"/>
  <c r="F175" i="5"/>
  <c r="C1152" i="1"/>
  <c r="H1214" i="1"/>
  <c r="G1214" i="1"/>
  <c r="G294" i="1"/>
  <c r="H294" i="1"/>
  <c r="G1469" i="1"/>
  <c r="H1469" i="1"/>
  <c r="G120" i="1"/>
  <c r="H120" i="1"/>
  <c r="G1124" i="1"/>
  <c r="H1124" i="1"/>
  <c r="F350" i="4"/>
  <c r="D408" i="4"/>
  <c r="C345" i="1"/>
  <c r="F636" i="4"/>
  <c r="C630" i="1"/>
  <c r="H1056" i="1"/>
  <c r="G1056" i="1"/>
  <c r="G415" i="1"/>
  <c r="H415" i="1"/>
  <c r="F7" i="5"/>
  <c r="D6" i="5"/>
  <c r="H20" i="3"/>
  <c r="C985" i="1"/>
  <c r="G358" i="1"/>
  <c r="H358" i="1"/>
  <c r="H278" i="9"/>
  <c r="E311" i="9" l="1"/>
  <c r="I11" i="3" s="1"/>
  <c r="H1518" i="1"/>
  <c r="G1518" i="1"/>
  <c r="E290" i="4"/>
  <c r="D286" i="1" s="1"/>
  <c r="E413" i="4"/>
  <c r="D285" i="1"/>
  <c r="G278" i="9"/>
  <c r="E278" i="9" s="1"/>
  <c r="F6" i="5"/>
  <c r="C984" i="1"/>
  <c r="G284" i="9"/>
  <c r="E284" i="9" s="1"/>
  <c r="B284" i="9" s="1"/>
  <c r="N3" i="9"/>
  <c r="G1435" i="1"/>
  <c r="H1435" i="1"/>
  <c r="F408" i="4"/>
  <c r="C403" i="1"/>
  <c r="H1152" i="1"/>
  <c r="G1152" i="1"/>
  <c r="F635" i="4"/>
  <c r="C629" i="1"/>
  <c r="G522" i="1"/>
  <c r="F407" i="4"/>
  <c r="C402" i="1"/>
  <c r="E316" i="9"/>
  <c r="B317" i="9"/>
  <c r="G985" i="1"/>
  <c r="H985" i="1"/>
  <c r="G630" i="1"/>
  <c r="H630" i="1"/>
  <c r="D633" i="1"/>
  <c r="G345" i="1"/>
  <c r="H345" i="1"/>
  <c r="D291" i="4"/>
  <c r="F289" i="4"/>
  <c r="D413" i="4"/>
  <c r="D414" i="4" s="1"/>
  <c r="C285" i="1"/>
  <c r="D290" i="4"/>
  <c r="B21" i="9"/>
  <c r="G414" i="1"/>
  <c r="H414" i="1"/>
  <c r="G147" i="1"/>
  <c r="H147" i="1"/>
  <c r="H9" i="3"/>
  <c r="D639" i="4"/>
  <c r="F412" i="4"/>
  <c r="C407" i="1"/>
  <c r="G293" i="1"/>
  <c r="H293" i="1"/>
  <c r="E414" i="4" l="1"/>
  <c r="D409" i="1" s="1"/>
  <c r="E640" i="4"/>
  <c r="D408" i="1"/>
  <c r="E415" i="4"/>
  <c r="D410" i="1" s="1"/>
  <c r="F414" i="4"/>
  <c r="C409" i="1"/>
  <c r="G402" i="1"/>
  <c r="H402" i="1"/>
  <c r="H8" i="3"/>
  <c r="G984" i="1"/>
  <c r="H984" i="1"/>
  <c r="F639" i="4"/>
  <c r="C633" i="1"/>
  <c r="F290" i="4"/>
  <c r="C286" i="1"/>
  <c r="F291" i="4"/>
  <c r="C287" i="1"/>
  <c r="G629" i="1"/>
  <c r="H629" i="1"/>
  <c r="G403" i="1"/>
  <c r="H403" i="1"/>
  <c r="G407" i="1"/>
  <c r="H407" i="1"/>
  <c r="K3" i="9"/>
  <c r="I9" i="3"/>
  <c r="G285" i="1"/>
  <c r="H285" i="1"/>
  <c r="E277" i="9"/>
  <c r="B278" i="9"/>
  <c r="D640" i="4"/>
  <c r="D415" i="4"/>
  <c r="F413" i="4"/>
  <c r="C408" i="1"/>
  <c r="E642" i="4" l="1"/>
  <c r="D634" i="1"/>
  <c r="E641" i="4"/>
  <c r="D642" i="4"/>
  <c r="F640" i="4"/>
  <c r="C634" i="1"/>
  <c r="M3" i="9"/>
  <c r="I8" i="3"/>
  <c r="G408" i="1"/>
  <c r="H408" i="1"/>
  <c r="G286" i="1"/>
  <c r="H286" i="1"/>
  <c r="D641" i="4"/>
  <c r="G409" i="1"/>
  <c r="H409" i="1"/>
  <c r="F415" i="4"/>
  <c r="C410" i="1"/>
  <c r="G287" i="1"/>
  <c r="H287" i="1"/>
  <c r="G633" i="1"/>
  <c r="H633" i="1"/>
  <c r="E646" i="4" l="1"/>
  <c r="D636" i="1"/>
  <c r="D635" i="1"/>
  <c r="E645" i="4"/>
  <c r="F642" i="4"/>
  <c r="D646" i="4"/>
  <c r="C636" i="1"/>
  <c r="G410" i="1"/>
  <c r="H410" i="1"/>
  <c r="D645" i="4"/>
  <c r="F641" i="4"/>
  <c r="C635" i="1"/>
  <c r="G634" i="1"/>
  <c r="H634" i="1"/>
  <c r="I19" i="3" l="1"/>
  <c r="D640" i="1"/>
  <c r="I18" i="3"/>
  <c r="D639" i="1"/>
  <c r="H18" i="3"/>
  <c r="F645" i="4"/>
  <c r="C639" i="1"/>
  <c r="F646" i="4"/>
  <c r="H19" i="3"/>
  <c r="C640" i="1"/>
  <c r="G276" i="9"/>
  <c r="E276" i="9" s="1"/>
  <c r="B276" i="9" s="1"/>
  <c r="G635" i="1"/>
  <c r="H635" i="1"/>
  <c r="H7" i="3"/>
  <c r="G636" i="1"/>
  <c r="H636" i="1"/>
  <c r="G639" i="1" l="1"/>
  <c r="H639" i="1"/>
  <c r="J3" i="9"/>
  <c r="G640" i="1"/>
  <c r="H640" i="1"/>
  <c r="G274" i="9" l="1"/>
  <c r="M272" i="9"/>
  <c r="L272" i="9"/>
  <c r="H274" i="9"/>
  <c r="H18" i="9"/>
  <c r="G18" i="9"/>
  <c r="M16" i="9"/>
  <c r="K13" i="9"/>
  <c r="J10" i="9"/>
  <c r="I7" i="9"/>
  <c r="K9" i="9"/>
  <c r="J6" i="9"/>
  <c r="L15" i="9"/>
  <c r="K5" i="9"/>
  <c r="I11" i="9"/>
  <c r="H17" i="9"/>
  <c r="I13" i="9"/>
  <c r="K10" i="9"/>
  <c r="G16" i="9"/>
  <c r="I5" i="9"/>
  <c r="K11" i="9"/>
  <c r="J17" i="9"/>
  <c r="J5" i="9"/>
  <c r="L16" i="9"/>
  <c r="I6" i="9"/>
  <c r="K12" i="9"/>
  <c r="I8" i="9"/>
  <c r="G17" i="9"/>
  <c r="K6" i="9"/>
  <c r="J11" i="9"/>
  <c r="I17" i="9"/>
  <c r="K7" i="9"/>
  <c r="J12" i="9"/>
  <c r="K8" i="9"/>
  <c r="J13" i="9"/>
  <c r="M15" i="9"/>
  <c r="H16" i="9"/>
  <c r="J9" i="9"/>
  <c r="H15" i="9"/>
  <c r="J7" i="9"/>
  <c r="I12" i="9"/>
  <c r="J8" i="9"/>
  <c r="G15" i="9"/>
  <c r="I9" i="9"/>
  <c r="E16" i="9" l="1"/>
  <c r="E8" i="9"/>
  <c r="B8" i="9" s="1"/>
  <c r="E18" i="9"/>
  <c r="B18" i="9" s="1"/>
  <c r="E15" i="9"/>
  <c r="E9" i="9"/>
  <c r="B9" i="9" s="1"/>
  <c r="E17" i="9"/>
  <c r="B17" i="9" s="1"/>
  <c r="F16" i="9"/>
  <c r="E5" i="9"/>
  <c r="B5" i="9" s="1"/>
  <c r="F272" i="9"/>
  <c r="B272" i="9" s="1"/>
  <c r="E11" i="9"/>
  <c r="B11" i="9" s="1"/>
  <c r="E7" i="9"/>
  <c r="B7" i="9" s="1"/>
  <c r="E12" i="9"/>
  <c r="B12" i="9" s="1"/>
  <c r="E6" i="9"/>
  <c r="B6" i="9" s="1"/>
  <c r="E13" i="9"/>
  <c r="B13" i="9" s="1"/>
  <c r="F15" i="9"/>
  <c r="E10" i="9"/>
  <c r="B10" i="9" s="1"/>
  <c r="E274" i="9"/>
  <c r="B16" i="9" l="1"/>
  <c r="F20" i="9"/>
  <c r="E14" i="9"/>
  <c r="F14" i="9"/>
  <c r="B274" i="9"/>
  <c r="E20" i="9"/>
  <c r="I7" i="3" s="1"/>
  <c r="B1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<sst xmlns="http://schemas.openxmlformats.org/spreadsheetml/2006/main" count="4369" uniqueCount="3422">
  <si>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</si>
  <si>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</si>
  <si>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</si>
  <si>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</si>
  <si>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</si>
  <si>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</si>
  <si>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</si>
  <si>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</si>
  <si>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</si>
  <si>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</si>
  <si>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</si>
  <si>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</si>
  <si>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</si>
  <si>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</si>
  <si>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</si>
  <si>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</si>
  <si>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</si>
  <si>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</si>
  <si>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</si>
  <si>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</si>
  <si>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</si>
  <si>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</si>
  <si>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</si>
  <si>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</si>
  <si>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</si>
  <si>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</si>
  <si>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</si>
  <si>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</si>
  <si>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</si>
  <si>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</si>
  <si>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</si>
  <si>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PUNITOVCI</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</si>
  <si>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</si>
  <si>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</si>
  <si>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</si>
  <si>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</si>
  <si>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</si>
  <si>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</si>
  <si>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</si>
  <si>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</si>
  <si>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</si>
  <si>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</si>
  <si>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</si>
  <si>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</si>
  <si>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</si>
  <si>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</si>
  <si>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</si>
  <si>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</si>
  <si>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</si>
  <si>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36799 - OPĆINA PUNITOVCI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</si>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</sst>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1006674.0300000001</v>
      </c>
      <c r="D2" s="6">
        <f>'PR-RAS'!E6</f>
        <v>1330148.4099999999</v>
      </c>
      <c r="E2" s="6">
        <v>0</v>
      </c>
      <c r="F2" s="6">
        <v>0</v>
      </c>
      <c r="G2" s="7">
        <f t="shared" ref="G2:G264" si="0">(B2/1000)*(C2*1+D2*2)</f>
        <v>3666.9708500000002</v>
      </c>
      <c r="H2" s="7">
        <f t="shared" ref="H2:H264" si="1">ABS(C2-ROUND(C2,0))+ABS(D2-ROUND(D2,0))</f>
        <v>0.44000000006053597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237632.9</v>
      </c>
      <c r="D3" s="1">
        <f>'PR-RAS'!E7</f>
        <v>370456.41</v>
      </c>
      <c r="E3" s="1">
        <v>0</v>
      </c>
      <c r="F3" s="1">
        <v>0</v>
      </c>
      <c r="G3" s="2">
        <f t="shared" si="0"/>
        <v>1957.0914399999999</v>
      </c>
      <c r="H3" s="2">
        <f t="shared" si="1"/>
        <v>0.5099999999802094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231815.16999999998</v>
      </c>
      <c r="D4" s="1">
        <f>'PR-RAS'!E8</f>
        <v>362897.42</v>
      </c>
      <c r="E4" s="1">
        <v>0</v>
      </c>
      <c r="F4" s="1">
        <v>0</v>
      </c>
      <c r="G4" s="2">
        <f t="shared" si="0"/>
        <v>2872.8300300000001</v>
      </c>
      <c r="H4" s="2">
        <f t="shared" si="1"/>
        <v>0.58999999996740371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233718.52</v>
      </c>
      <c r="D5" s="1">
        <f>'PR-RAS'!E9</f>
        <v>362922.42</v>
      </c>
      <c r="E5" s="1">
        <v>0</v>
      </c>
      <c r="F5" s="1">
        <v>0</v>
      </c>
      <c r="G5" s="2">
        <f t="shared" si="0"/>
        <v>3838.25344</v>
      </c>
      <c r="H5" s="2">
        <f t="shared" si="1"/>
        <v>0.89999999999417923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39429.08</v>
      </c>
      <c r="D9" s="1">
        <f>'PR-RAS'!E13</f>
        <v>48117.4</v>
      </c>
      <c r="E9" s="1">
        <v>0</v>
      </c>
      <c r="F9" s="1">
        <v>0</v>
      </c>
      <c r="G9" s="2">
        <f t="shared" si="0"/>
        <v>1085.31104</v>
      </c>
      <c r="H9" s="2">
        <f t="shared" si="1"/>
        <v>0.48000000000320142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41332.43</v>
      </c>
      <c r="D11" s="1">
        <f>'PR-RAS'!E15</f>
        <v>48142.400000000001</v>
      </c>
      <c r="E11" s="1">
        <v>0</v>
      </c>
      <c r="F11" s="1">
        <v>0</v>
      </c>
      <c r="G11" s="2">
        <f t="shared" si="0"/>
        <v>1376.1723000000002</v>
      </c>
      <c r="H11" s="2">
        <f t="shared" si="1"/>
        <v>0.83000000000174623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5351.47</v>
      </c>
      <c r="D19" s="1">
        <f>'PR-RAS'!E23</f>
        <v>6649.36</v>
      </c>
      <c r="E19" s="1">
        <v>0</v>
      </c>
      <c r="F19" s="1">
        <v>0</v>
      </c>
      <c r="G19" s="2">
        <f t="shared" si="0"/>
        <v>335.70341999999994</v>
      </c>
      <c r="H19" s="2">
        <f t="shared" si="1"/>
        <v>0.82999999999992724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5351.47</v>
      </c>
      <c r="D23" s="1">
        <f>'PR-RAS'!E27</f>
        <v>6649.36</v>
      </c>
      <c r="E23" s="1">
        <v>0</v>
      </c>
      <c r="F23" s="1">
        <v>0</v>
      </c>
      <c r="G23" s="2">
        <f t="shared" si="0"/>
        <v>410.30417999999997</v>
      </c>
      <c r="H23" s="2">
        <f t="shared" si="1"/>
        <v>0.82999999999992724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466.26</v>
      </c>
      <c r="D25" s="1">
        <f>'PR-RAS'!E29</f>
        <v>909.63</v>
      </c>
      <c r="E25" s="1">
        <v>0</v>
      </c>
      <c r="F25" s="1">
        <v>0</v>
      </c>
      <c r="G25" s="2">
        <f t="shared" si="0"/>
        <v>54.85248</v>
      </c>
      <c r="H25" s="2">
        <f t="shared" si="1"/>
        <v>0.62999999999999545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466.26</v>
      </c>
      <c r="D27" s="1">
        <f>'PR-RAS'!E31</f>
        <v>909.63</v>
      </c>
      <c r="E27" s="1">
        <v>0</v>
      </c>
      <c r="F27" s="1">
        <v>0</v>
      </c>
      <c r="G27" s="2">
        <f t="shared" si="0"/>
        <v>59.423519999999996</v>
      </c>
      <c r="H27" s="2">
        <f t="shared" si="1"/>
        <v>0.62999999999999545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649466.41</v>
      </c>
      <c r="D46" s="1">
        <f>'PR-RAS'!E50</f>
        <v>755485.49</v>
      </c>
      <c r="E46" s="1">
        <v>0</v>
      </c>
      <c r="F46" s="1">
        <v>0</v>
      </c>
      <c r="G46" s="2">
        <f t="shared" si="0"/>
        <v>97219.682549999998</v>
      </c>
      <c r="H46" s="2">
        <f t="shared" si="1"/>
        <v>0.90000000002328306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338363.01</v>
      </c>
      <c r="D55" s="1">
        <f>'PR-RAS'!E59</f>
        <v>523216.79000000004</v>
      </c>
      <c r="E55" s="1">
        <v>0</v>
      </c>
      <c r="F55" s="1">
        <v>0</v>
      </c>
      <c r="G55" s="2">
        <f t="shared" si="0"/>
        <v>74779.01586</v>
      </c>
      <c r="H55" s="2">
        <f t="shared" si="1"/>
        <v>0.21999999997206032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312723.75</v>
      </c>
      <c r="D56" s="1">
        <f>'PR-RAS'!E60</f>
        <v>342259.51</v>
      </c>
      <c r="E56" s="1">
        <v>0</v>
      </c>
      <c r="F56" s="1">
        <v>0</v>
      </c>
      <c r="G56" s="2">
        <f t="shared" si="0"/>
        <v>54848.352350000001</v>
      </c>
      <c r="H56" s="2">
        <f t="shared" si="1"/>
        <v>0.73999999999068677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25639.26</v>
      </c>
      <c r="D57" s="1">
        <f>'PR-RAS'!E61</f>
        <v>180957.28</v>
      </c>
      <c r="E57" s="1">
        <v>0</v>
      </c>
      <c r="F57" s="1">
        <v>0</v>
      </c>
      <c r="G57" s="2">
        <f t="shared" si="0"/>
        <v>21703.013920000001</v>
      </c>
      <c r="H57" s="2">
        <f t="shared" si="1"/>
        <v>0.53999999999723514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8398.64</v>
      </c>
      <c r="D58" s="1">
        <f>'PR-RAS'!E62</f>
        <v>4324.71</v>
      </c>
      <c r="E58" s="1">
        <v>0</v>
      </c>
      <c r="F58" s="1">
        <v>0</v>
      </c>
      <c r="G58" s="2">
        <f t="shared" si="0"/>
        <v>971.73941999999988</v>
      </c>
      <c r="H58" s="2">
        <f t="shared" si="1"/>
        <v>0.6500000000005457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8398.64</v>
      </c>
      <c r="D59" s="1">
        <f>'PR-RAS'!E63</f>
        <v>4324.71</v>
      </c>
      <c r="E59" s="1">
        <v>0</v>
      </c>
      <c r="F59" s="1">
        <v>0</v>
      </c>
      <c r="G59" s="2">
        <f t="shared" si="0"/>
        <v>988.78747999999996</v>
      </c>
      <c r="H59" s="2">
        <f t="shared" si="1"/>
        <v>0.6500000000005457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302704.76</v>
      </c>
      <c r="D70" s="1">
        <f>'PR-RAS'!E74</f>
        <v>227943.99</v>
      </c>
      <c r="E70" s="1">
        <v>0</v>
      </c>
      <c r="F70" s="1">
        <v>0</v>
      </c>
      <c r="G70" s="2">
        <f t="shared" si="0"/>
        <v>52342.899060000003</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116922.61</v>
      </c>
      <c r="D71" s="1">
        <f>'PR-RAS'!E75</f>
        <v>196090.52</v>
      </c>
      <c r="E71" s="1">
        <v>0</v>
      </c>
      <c r="F71" s="1">
        <v>0</v>
      </c>
      <c r="G71" s="2">
        <f t="shared" si="0"/>
        <v>35637.255499999999</v>
      </c>
      <c r="H71" s="2">
        <f t="shared" si="1"/>
        <v>0.8700000000098953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185782.15</v>
      </c>
      <c r="D72" s="1">
        <f>'PR-RAS'!E76</f>
        <v>31853.47</v>
      </c>
      <c r="E72" s="1">
        <v>0</v>
      </c>
      <c r="F72" s="1">
        <v>0</v>
      </c>
      <c r="G72" s="2">
        <f t="shared" si="0"/>
        <v>17713.72539</v>
      </c>
      <c r="H72" s="2">
        <f t="shared" si="1"/>
        <v>0.61999999999534339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94773.57</v>
      </c>
      <c r="D78" s="1">
        <f>'PR-RAS'!E82</f>
        <v>171017.11000000002</v>
      </c>
      <c r="E78" s="1">
        <v>0</v>
      </c>
      <c r="F78" s="1">
        <v>0</v>
      </c>
      <c r="G78" s="2">
        <f t="shared" si="0"/>
        <v>33634.199830000005</v>
      </c>
      <c r="H78" s="2">
        <f t="shared" si="1"/>
        <v>0.54000000000814907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0.01</v>
      </c>
      <c r="E79" s="1">
        <v>0</v>
      </c>
      <c r="F79" s="1">
        <v>0</v>
      </c>
      <c r="G79" s="2">
        <f t="shared" si="0"/>
        <v>3.9000000000000003E-3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0.01</v>
      </c>
      <c r="E81" s="1">
        <v>0</v>
      </c>
      <c r="F81" s="1">
        <v>0</v>
      </c>
      <c r="G81" s="2">
        <f t="shared" si="0"/>
        <v>4.0000000000000001E-3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94773.540000000008</v>
      </c>
      <c r="D87" s="1">
        <f>'PR-RAS'!E91</f>
        <v>171017.1</v>
      </c>
      <c r="E87" s="1">
        <v>0</v>
      </c>
      <c r="F87" s="1">
        <v>0</v>
      </c>
      <c r="G87" s="2">
        <f t="shared" si="0"/>
        <v>37565.465639999995</v>
      </c>
      <c r="H87" s="2">
        <f t="shared" si="1"/>
        <v>0.55999999999767169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35733.89</v>
      </c>
      <c r="D88" s="1">
        <f>'PR-RAS'!E92</f>
        <v>52422.16</v>
      </c>
      <c r="E88" s="1">
        <v>0</v>
      </c>
      <c r="F88" s="1">
        <v>0</v>
      </c>
      <c r="G88" s="2">
        <f t="shared" si="0"/>
        <v>12230.304270000001</v>
      </c>
      <c r="H88" s="2">
        <f t="shared" si="1"/>
        <v>0.27000000000407454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58960.02</v>
      </c>
      <c r="D89" s="1">
        <f>'PR-RAS'!E93</f>
        <v>118594.94</v>
      </c>
      <c r="E89" s="1">
        <v>0</v>
      </c>
      <c r="F89" s="1">
        <v>0</v>
      </c>
      <c r="G89" s="2">
        <f t="shared" si="0"/>
        <v>26061.191200000001</v>
      </c>
      <c r="H89" s="2">
        <f t="shared" si="1"/>
        <v>7.9999999994470272E-2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79.63</v>
      </c>
      <c r="D93" s="1">
        <f>'PR-RAS'!E97</f>
        <v>0</v>
      </c>
      <c r="E93" s="1">
        <v>0</v>
      </c>
      <c r="F93" s="1">
        <v>0</v>
      </c>
      <c r="G93" s="2">
        <f t="shared" si="0"/>
        <v>7.3259599999999994</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24801.149999999998</v>
      </c>
      <c r="D102" s="1">
        <f>'PR-RAS'!E106</f>
        <v>33189.4</v>
      </c>
      <c r="E102" s="1">
        <v>0</v>
      </c>
      <c r="F102" s="1">
        <v>0</v>
      </c>
      <c r="G102" s="2">
        <f t="shared" si="0"/>
        <v>9209.1749500000005</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4019.69</v>
      </c>
      <c r="D108" s="1">
        <f>'PR-RAS'!E112</f>
        <v>5200.95</v>
      </c>
      <c r="E108" s="1">
        <v>0</v>
      </c>
      <c r="F108" s="1">
        <v>0</v>
      </c>
      <c r="G108" s="2">
        <f t="shared" si="0"/>
        <v>1543.11013</v>
      </c>
      <c r="H108" s="2">
        <f t="shared" si="1"/>
        <v>0.36000000000012733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50.68</v>
      </c>
      <c r="D110" s="1">
        <f>'PR-RAS'!E114</f>
        <v>19.260000000000002</v>
      </c>
      <c r="E110" s="1">
        <v>0</v>
      </c>
      <c r="F110" s="1">
        <v>0</v>
      </c>
      <c r="G110" s="2">
        <f t="shared" si="0"/>
        <v>9.7227999999999994</v>
      </c>
      <c r="H110" s="2">
        <f t="shared" si="1"/>
        <v>0.58000000000000185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3969.01</v>
      </c>
      <c r="D113" s="1">
        <f>'PR-RAS'!E117</f>
        <v>5181.6899999999996</v>
      </c>
      <c r="E113" s="1">
        <v>0</v>
      </c>
      <c r="F113" s="1">
        <v>0</v>
      </c>
      <c r="G113" s="2">
        <f t="shared" si="0"/>
        <v>1605.22768</v>
      </c>
      <c r="H113" s="2">
        <f t="shared" si="1"/>
        <v>0.32000000000061846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20781.46</v>
      </c>
      <c r="D116" s="1">
        <f>'PR-RAS'!E120</f>
        <v>27988.45</v>
      </c>
      <c r="E116" s="1">
        <v>0</v>
      </c>
      <c r="F116" s="1">
        <v>0</v>
      </c>
      <c r="G116" s="2">
        <f t="shared" si="0"/>
        <v>8827.2114000000001</v>
      </c>
      <c r="H116" s="2">
        <f t="shared" si="1"/>
        <v>0.90999999999985448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2225.34</v>
      </c>
      <c r="D117" s="1">
        <f>'PR-RAS'!E121</f>
        <v>999.79</v>
      </c>
      <c r="E117" s="1">
        <v>0</v>
      </c>
      <c r="F117" s="1">
        <v>0</v>
      </c>
      <c r="G117" s="2">
        <f t="shared" si="0"/>
        <v>490.09072000000003</v>
      </c>
      <c r="H117" s="2">
        <f t="shared" si="1"/>
        <v>0.5500000000001819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18556.12</v>
      </c>
      <c r="D118" s="1">
        <f>'PR-RAS'!E122</f>
        <v>26988.66</v>
      </c>
      <c r="E118" s="1">
        <v>0</v>
      </c>
      <c r="F118" s="1">
        <v>0</v>
      </c>
      <c r="G118" s="2">
        <f t="shared" si="0"/>
        <v>8486.4124800000009</v>
      </c>
      <c r="H118" s="2">
        <f t="shared" si="1"/>
        <v>0.45999999999912689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822575.7</v>
      </c>
      <c r="D147" s="1">
        <f>'PR-RAS'!E151</f>
        <v>949560.41999999993</v>
      </c>
      <c r="E147" s="1">
        <v>0</v>
      </c>
      <c r="F147" s="1">
        <v>0</v>
      </c>
      <c r="G147" s="2">
        <f t="shared" si="0"/>
        <v>397367.69483999995</v>
      </c>
      <c r="H147" s="2">
        <f t="shared" si="1"/>
        <v>0.71999999997206032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120383.14000000001</v>
      </c>
      <c r="D148" s="1">
        <f>'PR-RAS'!E152</f>
        <v>260785.11</v>
      </c>
      <c r="E148" s="1">
        <v>0</v>
      </c>
      <c r="F148" s="1">
        <v>0</v>
      </c>
      <c r="G148" s="2">
        <f t="shared" si="0"/>
        <v>94367.143919999988</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102223.05</v>
      </c>
      <c r="D149" s="1">
        <f>'PR-RAS'!E153</f>
        <v>223973.45</v>
      </c>
      <c r="E149" s="1">
        <v>0</v>
      </c>
      <c r="F149" s="1">
        <v>0</v>
      </c>
      <c r="G149" s="2">
        <f t="shared" si="0"/>
        <v>81425.152600000001</v>
      </c>
      <c r="H149" s="2">
        <f t="shared" si="1"/>
        <v>0.50000000001455192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102223.05</v>
      </c>
      <c r="D150" s="1">
        <f>'PR-RAS'!E154</f>
        <v>223973.45</v>
      </c>
      <c r="E150" s="1">
        <v>0</v>
      </c>
      <c r="F150" s="1">
        <v>0</v>
      </c>
      <c r="G150" s="2">
        <f t="shared" si="0"/>
        <v>81975.322550000012</v>
      </c>
      <c r="H150" s="2">
        <f t="shared" si="1"/>
        <v>0.50000000001455192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2381.0500000000002</v>
      </c>
      <c r="D154" s="1">
        <f>'PR-RAS'!E158</f>
        <v>4289.05</v>
      </c>
      <c r="E154" s="1">
        <v>0</v>
      </c>
      <c r="F154" s="1">
        <v>0</v>
      </c>
      <c r="G154" s="2">
        <f t="shared" si="0"/>
        <v>1676.7499500000001</v>
      </c>
      <c r="H154" s="2">
        <f t="shared" si="1"/>
        <v>0.1000000000003638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15779.04</v>
      </c>
      <c r="D155" s="1">
        <f>'PR-RAS'!E159</f>
        <v>32522.61</v>
      </c>
      <c r="E155" s="1">
        <v>0</v>
      </c>
      <c r="F155" s="1">
        <v>0</v>
      </c>
      <c r="G155" s="2">
        <f t="shared" si="0"/>
        <v>12446.936040000001</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15779.04</v>
      </c>
      <c r="D157" s="1">
        <f>'PR-RAS'!E161</f>
        <v>32522.61</v>
      </c>
      <c r="E157" s="1">
        <v>0</v>
      </c>
      <c r="F157" s="1">
        <v>0</v>
      </c>
      <c r="G157" s="2">
        <f t="shared" si="0"/>
        <v>12608.584560000001</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323865.78999999998</v>
      </c>
      <c r="D159" s="1">
        <f>'PR-RAS'!E163</f>
        <v>286102.52</v>
      </c>
      <c r="E159" s="1">
        <v>0</v>
      </c>
      <c r="F159" s="1">
        <v>0</v>
      </c>
      <c r="G159" s="2">
        <f t="shared" si="0"/>
        <v>141579.19114000001</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9053.82</v>
      </c>
      <c r="D160" s="1">
        <f>'PR-RAS'!E164</f>
        <v>9826.82</v>
      </c>
      <c r="E160" s="1">
        <v>0</v>
      </c>
      <c r="F160" s="1">
        <v>0</v>
      </c>
      <c r="G160" s="2">
        <f t="shared" si="0"/>
        <v>4564.48614</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4563.54</v>
      </c>
      <c r="D161" s="1">
        <f>'PR-RAS'!E165</f>
        <v>4641.7299999999996</v>
      </c>
      <c r="E161" s="1">
        <v>0</v>
      </c>
      <c r="F161" s="1">
        <v>0</v>
      </c>
      <c r="G161" s="2">
        <f t="shared" si="0"/>
        <v>2215.52</v>
      </c>
      <c r="H161" s="2">
        <f t="shared" si="1"/>
        <v>0.73000000000047294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817.57</v>
      </c>
      <c r="D162" s="1">
        <f>'PR-RAS'!E166</f>
        <v>1219.0999999999999</v>
      </c>
      <c r="E162" s="1">
        <v>0</v>
      </c>
      <c r="F162" s="1">
        <v>0</v>
      </c>
      <c r="G162" s="2">
        <f t="shared" si="0"/>
        <v>524.17897000000005</v>
      </c>
      <c r="H162" s="2">
        <f t="shared" si="1"/>
        <v>0.52999999999985903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212.36</v>
      </c>
      <c r="D163" s="1">
        <f>'PR-RAS'!E167</f>
        <v>242.91</v>
      </c>
      <c r="E163" s="1">
        <v>0</v>
      </c>
      <c r="F163" s="1">
        <v>0</v>
      </c>
      <c r="G163" s="2">
        <f t="shared" si="0"/>
        <v>113.10516000000001</v>
      </c>
      <c r="H163" s="2">
        <f t="shared" si="1"/>
        <v>0.45000000000001705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3460.35</v>
      </c>
      <c r="D164" s="1">
        <f>'PR-RAS'!E168</f>
        <v>3723.08</v>
      </c>
      <c r="E164" s="1">
        <v>0</v>
      </c>
      <c r="F164" s="1">
        <v>0</v>
      </c>
      <c r="G164" s="2">
        <f t="shared" si="0"/>
        <v>1777.7611300000001</v>
      </c>
      <c r="H164" s="2">
        <f t="shared" si="1"/>
        <v>0.42999999999983629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99540.859999999986</v>
      </c>
      <c r="D165" s="1">
        <f>'PR-RAS'!E169</f>
        <v>90275.010000000009</v>
      </c>
      <c r="E165" s="1">
        <v>0</v>
      </c>
      <c r="F165" s="1">
        <v>0</v>
      </c>
      <c r="G165" s="2">
        <f t="shared" si="0"/>
        <v>45934.904320000001</v>
      </c>
      <c r="H165" s="2">
        <f t="shared" si="1"/>
        <v>0.15000000002328306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36360.129999999997</v>
      </c>
      <c r="D166" s="1">
        <f>'PR-RAS'!E170</f>
        <v>9846.7000000000007</v>
      </c>
      <c r="E166" s="1">
        <v>0</v>
      </c>
      <c r="F166" s="1">
        <v>0</v>
      </c>
      <c r="G166" s="2">
        <f t="shared" si="0"/>
        <v>9248.8324499999999</v>
      </c>
      <c r="H166" s="2">
        <f t="shared" si="1"/>
        <v>0.42999999999665306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46522.26</v>
      </c>
      <c r="D168" s="1">
        <f>'PR-RAS'!E172</f>
        <v>32296.43</v>
      </c>
      <c r="E168" s="1">
        <v>0</v>
      </c>
      <c r="F168" s="1">
        <v>0</v>
      </c>
      <c r="G168" s="2">
        <f t="shared" si="0"/>
        <v>18556.225040000001</v>
      </c>
      <c r="H168" s="2">
        <f t="shared" si="1"/>
        <v>0.69000000000232831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2499.4299999999998</v>
      </c>
      <c r="D169" s="1">
        <f>'PR-RAS'!E173</f>
        <v>824.73</v>
      </c>
      <c r="E169" s="1">
        <v>0</v>
      </c>
      <c r="F169" s="1">
        <v>0</v>
      </c>
      <c r="G169" s="2">
        <f t="shared" si="0"/>
        <v>697.01351999999997</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14159.04</v>
      </c>
      <c r="D170" s="1">
        <f>'PR-RAS'!E174</f>
        <v>47307.15</v>
      </c>
      <c r="E170" s="1">
        <v>0</v>
      </c>
      <c r="F170" s="1">
        <v>0</v>
      </c>
      <c r="G170" s="2">
        <f t="shared" si="0"/>
        <v>18382.694460000002</v>
      </c>
      <c r="H170" s="2">
        <f t="shared" si="1"/>
        <v>0.19000000000232831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182357.93999999997</v>
      </c>
      <c r="D173" s="1">
        <f>'PR-RAS'!E177</f>
        <v>136058.82</v>
      </c>
      <c r="E173" s="1">
        <v>0</v>
      </c>
      <c r="F173" s="1">
        <v>0</v>
      </c>
      <c r="G173" s="2">
        <f t="shared" si="0"/>
        <v>78169.79975999998</v>
      </c>
      <c r="H173" s="2">
        <f t="shared" si="1"/>
        <v>0.2400000000197906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4514.21</v>
      </c>
      <c r="D174" s="1">
        <f>'PR-RAS'!E178</f>
        <v>5116.57</v>
      </c>
      <c r="E174" s="1">
        <v>0</v>
      </c>
      <c r="F174" s="1">
        <v>0</v>
      </c>
      <c r="G174" s="2">
        <f t="shared" si="0"/>
        <v>2551.2915499999995</v>
      </c>
      <c r="H174" s="2">
        <f t="shared" si="1"/>
        <v>0.64000000000032742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53733.14</v>
      </c>
      <c r="D175" s="1">
        <f>'PR-RAS'!E179</f>
        <v>42608.43</v>
      </c>
      <c r="E175" s="1">
        <v>0</v>
      </c>
      <c r="F175" s="1">
        <v>0</v>
      </c>
      <c r="G175" s="2">
        <f t="shared" si="0"/>
        <v>24177.3</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13324.64</v>
      </c>
      <c r="D176" s="1">
        <f>'PR-RAS'!E180</f>
        <v>8733.2999999999993</v>
      </c>
      <c r="E176" s="1">
        <v>0</v>
      </c>
      <c r="F176" s="1">
        <v>0</v>
      </c>
      <c r="G176" s="2">
        <f t="shared" si="0"/>
        <v>5388.4669999999996</v>
      </c>
      <c r="H176" s="2">
        <f t="shared" si="1"/>
        <v>0.65999999999985448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10070.84</v>
      </c>
      <c r="D177" s="1">
        <f>'PR-RAS'!E181</f>
        <v>19175.96</v>
      </c>
      <c r="E177" s="1">
        <v>0</v>
      </c>
      <c r="F177" s="1">
        <v>0</v>
      </c>
      <c r="G177" s="2">
        <f t="shared" si="0"/>
        <v>8522.4057599999978</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5778.47</v>
      </c>
      <c r="D178" s="1">
        <f>'PR-RAS'!E182</f>
        <v>11161.38</v>
      </c>
      <c r="E178" s="1">
        <v>0</v>
      </c>
      <c r="F178" s="1">
        <v>0</v>
      </c>
      <c r="G178" s="2">
        <f t="shared" si="0"/>
        <v>4973.9177099999997</v>
      </c>
      <c r="H178" s="2">
        <f t="shared" si="1"/>
        <v>0.8499999999994543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500</v>
      </c>
      <c r="E179" s="1">
        <v>0</v>
      </c>
      <c r="F179" s="1">
        <v>0</v>
      </c>
      <c r="G179" s="2">
        <f t="shared" si="0"/>
        <v>178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76184.36</v>
      </c>
      <c r="D180" s="1">
        <f>'PR-RAS'!E184</f>
        <v>35103.43</v>
      </c>
      <c r="E180" s="1">
        <v>0</v>
      </c>
      <c r="F180" s="1">
        <v>0</v>
      </c>
      <c r="G180" s="2">
        <f t="shared" si="0"/>
        <v>26204.02838</v>
      </c>
      <c r="H180" s="2">
        <f t="shared" si="1"/>
        <v>0.79000000000087311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5400.28</v>
      </c>
      <c r="D181" s="1">
        <f>'PR-RAS'!E185</f>
        <v>4342.7700000000004</v>
      </c>
      <c r="E181" s="1">
        <v>0</v>
      </c>
      <c r="F181" s="1">
        <v>0</v>
      </c>
      <c r="G181" s="2">
        <f t="shared" si="0"/>
        <v>2535.4476</v>
      </c>
      <c r="H181" s="2">
        <f t="shared" si="1"/>
        <v>0.50999999999930878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13352</v>
      </c>
      <c r="D182" s="1">
        <f>'PR-RAS'!E186</f>
        <v>9316.98</v>
      </c>
      <c r="E182" s="1">
        <v>0</v>
      </c>
      <c r="F182" s="1">
        <v>0</v>
      </c>
      <c r="G182" s="2">
        <f t="shared" si="0"/>
        <v>5789.4587599999995</v>
      </c>
      <c r="H182" s="2">
        <f t="shared" si="1"/>
        <v>2.0000000000436557E-2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32913.17</v>
      </c>
      <c r="D184" s="1">
        <f>'PR-RAS'!E188</f>
        <v>49941.869999999995</v>
      </c>
      <c r="E184" s="1">
        <v>0</v>
      </c>
      <c r="F184" s="1">
        <v>0</v>
      </c>
      <c r="G184" s="2">
        <f t="shared" si="0"/>
        <v>24301.834529999996</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6456.28</v>
      </c>
      <c r="D185" s="1">
        <f>'PR-RAS'!E189</f>
        <v>10749.46</v>
      </c>
      <c r="E185" s="1">
        <v>0</v>
      </c>
      <c r="F185" s="1">
        <v>0</v>
      </c>
      <c r="G185" s="2">
        <f t="shared" si="0"/>
        <v>5143.7567999999992</v>
      </c>
      <c r="H185" s="2">
        <f t="shared" si="1"/>
        <v>0.73999999999887223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1288.99</v>
      </c>
      <c r="D186" s="1">
        <f>'PR-RAS'!E190</f>
        <v>1761.42</v>
      </c>
      <c r="E186" s="1">
        <v>0</v>
      </c>
      <c r="F186" s="1">
        <v>0</v>
      </c>
      <c r="G186" s="2">
        <f t="shared" si="0"/>
        <v>890.18854999999996</v>
      </c>
      <c r="H186" s="2">
        <f t="shared" si="1"/>
        <v>0.43000000000006366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4678.95</v>
      </c>
      <c r="D187" s="1">
        <f>'PR-RAS'!E191</f>
        <v>3000.47</v>
      </c>
      <c r="E187" s="1">
        <v>0</v>
      </c>
      <c r="F187" s="1">
        <v>0</v>
      </c>
      <c r="G187" s="2">
        <f t="shared" si="0"/>
        <v>1986.4595399999998</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1327.23</v>
      </c>
      <c r="D188" s="1">
        <f>'PR-RAS'!E192</f>
        <v>0</v>
      </c>
      <c r="E188" s="1">
        <v>0</v>
      </c>
      <c r="F188" s="1">
        <v>0</v>
      </c>
      <c r="G188" s="2">
        <f t="shared" si="0"/>
        <v>248.19201000000001</v>
      </c>
      <c r="H188" s="2">
        <f t="shared" si="1"/>
        <v>0.23000000000001819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2571.37</v>
      </c>
      <c r="D189" s="1">
        <f>'PR-RAS'!E193</f>
        <v>2380.9</v>
      </c>
      <c r="E189" s="1">
        <v>0</v>
      </c>
      <c r="F189" s="1">
        <v>0</v>
      </c>
      <c r="G189" s="2">
        <f t="shared" si="0"/>
        <v>1378.6359600000001</v>
      </c>
      <c r="H189" s="2">
        <f t="shared" si="1"/>
        <v>0.46999999999979991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16590.349999999999</v>
      </c>
      <c r="D191" s="1">
        <f>'PR-RAS'!E195</f>
        <v>32049.62</v>
      </c>
      <c r="E191" s="1">
        <v>0</v>
      </c>
      <c r="F191" s="1">
        <v>0</v>
      </c>
      <c r="G191" s="2">
        <f t="shared" si="0"/>
        <v>15331.0221</v>
      </c>
      <c r="H191" s="2">
        <f t="shared" si="1"/>
        <v>0.72999999999956344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2198.92</v>
      </c>
      <c r="D192" s="1">
        <f>'PR-RAS'!E196</f>
        <v>5032.33</v>
      </c>
      <c r="E192" s="1">
        <v>0</v>
      </c>
      <c r="F192" s="1">
        <v>0</v>
      </c>
      <c r="G192" s="2">
        <f t="shared" si="0"/>
        <v>2342.3437800000002</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380.11</v>
      </c>
      <c r="D198" s="1">
        <f>'PR-RAS'!E202</f>
        <v>2200</v>
      </c>
      <c r="E198" s="1">
        <v>0</v>
      </c>
      <c r="F198" s="1">
        <v>0</v>
      </c>
      <c r="G198" s="2">
        <f t="shared" si="0"/>
        <v>941.68166999999994</v>
      </c>
      <c r="H198" s="2">
        <f t="shared" si="1"/>
        <v>0.11000000000001364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380.11</v>
      </c>
      <c r="D201" s="1">
        <f>'PR-RAS'!E205</f>
        <v>2200</v>
      </c>
      <c r="E201" s="1">
        <v>0</v>
      </c>
      <c r="F201" s="1">
        <v>0</v>
      </c>
      <c r="G201" s="2">
        <f t="shared" si="0"/>
        <v>956.02199999999993</v>
      </c>
      <c r="H201" s="2">
        <f t="shared" si="1"/>
        <v>0.11000000000001364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1818.81</v>
      </c>
      <c r="D206" s="1">
        <f>'PR-RAS'!E210</f>
        <v>2832.33</v>
      </c>
      <c r="E206" s="1">
        <v>0</v>
      </c>
      <c r="F206" s="1">
        <v>0</v>
      </c>
      <c r="G206" s="2">
        <f t="shared" si="0"/>
        <v>1534.1113499999997</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1818.81</v>
      </c>
      <c r="D207" s="1">
        <f>'PR-RAS'!E211</f>
        <v>2611.62</v>
      </c>
      <c r="E207" s="1">
        <v>0</v>
      </c>
      <c r="F207" s="1">
        <v>0</v>
      </c>
      <c r="G207" s="2">
        <f t="shared" si="0"/>
        <v>1450.6622999999997</v>
      </c>
      <c r="H207" s="2">
        <f t="shared" si="1"/>
        <v>0.57000000000016371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220.71</v>
      </c>
      <c r="E210" s="1">
        <v>0</v>
      </c>
      <c r="F210" s="1">
        <v>0</v>
      </c>
      <c r="G210" s="2">
        <f t="shared" si="0"/>
        <v>92.256780000000006</v>
      </c>
      <c r="H210" s="2">
        <f t="shared" si="1"/>
        <v>0.28999999999999204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9950.94</v>
      </c>
      <c r="E211" s="1">
        <v>0</v>
      </c>
      <c r="F211" s="1">
        <v>0</v>
      </c>
      <c r="G211" s="2">
        <f t="shared" si="0"/>
        <v>4179.3948</v>
      </c>
      <c r="H211" s="2">
        <f t="shared" si="1"/>
        <v>5.9999999999490683E-2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9950.94</v>
      </c>
      <c r="E215" s="1">
        <v>0</v>
      </c>
      <c r="F215" s="1">
        <v>0</v>
      </c>
      <c r="G215" s="2">
        <f t="shared" si="0"/>
        <v>4259.0023200000005</v>
      </c>
      <c r="H215" s="2">
        <f t="shared" si="1"/>
        <v>5.9999999999490683E-2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9950.94</v>
      </c>
      <c r="E218" s="1">
        <v>0</v>
      </c>
      <c r="F218" s="1">
        <v>0</v>
      </c>
      <c r="G218" s="2">
        <f t="shared" si="0"/>
        <v>4318.7079600000006</v>
      </c>
      <c r="H218" s="2">
        <f t="shared" si="1"/>
        <v>5.9999999999490683E-2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122067.14</v>
      </c>
      <c r="D220" s="1">
        <f>'PR-RAS'!E224</f>
        <v>138818.47</v>
      </c>
      <c r="E220" s="1">
        <v>0</v>
      </c>
      <c r="F220" s="1">
        <v>0</v>
      </c>
      <c r="G220" s="2">
        <f t="shared" si="0"/>
        <v>87535.193520000001</v>
      </c>
      <c r="H220" s="2">
        <f t="shared" si="1"/>
        <v>0.61000000000058208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796.34</v>
      </c>
      <c r="D232" s="1">
        <f>'PR-RAS'!E236</f>
        <v>11645.61</v>
      </c>
      <c r="E232" s="1">
        <v>0</v>
      </c>
      <c r="F232" s="1">
        <v>0</v>
      </c>
      <c r="G232" s="2">
        <f t="shared" si="0"/>
        <v>5564.2263600000006</v>
      </c>
      <c r="H232" s="2">
        <f t="shared" si="1"/>
        <v>0.72999999999944976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796.34</v>
      </c>
      <c r="D233" s="1">
        <f>'PR-RAS'!E237</f>
        <v>11645.61</v>
      </c>
      <c r="E233" s="1">
        <v>0</v>
      </c>
      <c r="F233" s="1">
        <v>0</v>
      </c>
      <c r="G233" s="2">
        <f t="shared" si="0"/>
        <v>5588.3139200000005</v>
      </c>
      <c r="H233" s="2">
        <f t="shared" si="1"/>
        <v>0.72999999999944976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121270.8</v>
      </c>
      <c r="D236" s="1">
        <f>'PR-RAS'!E240</f>
        <v>127172.86</v>
      </c>
      <c r="E236" s="1">
        <v>0</v>
      </c>
      <c r="F236" s="1">
        <v>0</v>
      </c>
      <c r="G236" s="2">
        <f t="shared" si="0"/>
        <v>88269.882199999993</v>
      </c>
      <c r="H236" s="2">
        <f t="shared" si="1"/>
        <v>0.33999999999650754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119911.39</v>
      </c>
      <c r="D237" s="1">
        <f>'PR-RAS'!E241</f>
        <v>127172.86</v>
      </c>
      <c r="E237" s="1">
        <v>0</v>
      </c>
      <c r="F237" s="1">
        <v>0</v>
      </c>
      <c r="G237" s="2">
        <f t="shared" si="0"/>
        <v>88324.677959999986</v>
      </c>
      <c r="H237" s="2">
        <f t="shared" si="1"/>
        <v>0.52999999999883585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1359.41</v>
      </c>
      <c r="D238" s="1">
        <f>'PR-RAS'!E242</f>
        <v>0</v>
      </c>
      <c r="E238" s="1">
        <v>0</v>
      </c>
      <c r="F238" s="1">
        <v>0</v>
      </c>
      <c r="G238" s="2">
        <f t="shared" si="0"/>
        <v>322.18016999999998</v>
      </c>
      <c r="H238" s="2">
        <f t="shared" si="1"/>
        <v>0.41000000000008185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66944.950000000012</v>
      </c>
      <c r="D248" s="1">
        <f>'PR-RAS'!E252</f>
        <v>51806.89</v>
      </c>
      <c r="E248" s="1">
        <v>0</v>
      </c>
      <c r="F248" s="1">
        <v>0</v>
      </c>
      <c r="G248" s="2">
        <f t="shared" si="0"/>
        <v>42128.006310000004</v>
      </c>
      <c r="H248" s="2">
        <f t="shared" si="1"/>
        <v>0.15999999998894054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66944.950000000012</v>
      </c>
      <c r="D255" s="1">
        <f>'PR-RAS'!E259</f>
        <v>51806.89</v>
      </c>
      <c r="E255" s="1">
        <v>0</v>
      </c>
      <c r="F255" s="1">
        <v>0</v>
      </c>
      <c r="G255" s="2">
        <f t="shared" si="0"/>
        <v>43321.917420000005</v>
      </c>
      <c r="H255" s="2">
        <f t="shared" si="1"/>
        <v>0.15999999998894054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46625.55</v>
      </c>
      <c r="D256" s="1">
        <f>'PR-RAS'!E260</f>
        <v>32330.98</v>
      </c>
      <c r="E256" s="1">
        <v>0</v>
      </c>
      <c r="F256" s="1">
        <v>0</v>
      </c>
      <c r="G256" s="2">
        <f t="shared" si="0"/>
        <v>28378.315050000001</v>
      </c>
      <c r="H256" s="2">
        <f t="shared" si="1"/>
        <v>0.46999999999752617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20319.400000000001</v>
      </c>
      <c r="D257" s="1">
        <f>'PR-RAS'!E261</f>
        <v>19475.91</v>
      </c>
      <c r="E257" s="1">
        <v>0</v>
      </c>
      <c r="F257" s="1">
        <v>0</v>
      </c>
      <c r="G257" s="2">
        <f t="shared" si="0"/>
        <v>15173.43232</v>
      </c>
      <c r="H257" s="2">
        <f t="shared" si="1"/>
        <v>0.49000000000160071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187115.76</v>
      </c>
      <c r="D259" s="1">
        <f>'PR-RAS'!E263</f>
        <v>197064.16</v>
      </c>
      <c r="E259" s="1">
        <v>0</v>
      </c>
      <c r="F259" s="1">
        <v>0</v>
      </c>
      <c r="G259" s="2">
        <f t="shared" si="0"/>
        <v>149960.97264000002</v>
      </c>
      <c r="H259" s="2">
        <f t="shared" si="1"/>
        <v>0.39999999999417923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58043.08</v>
      </c>
      <c r="D260" s="1">
        <f>'PR-RAS'!E264</f>
        <v>60186.28</v>
      </c>
      <c r="E260" s="1">
        <v>0</v>
      </c>
      <c r="F260" s="1">
        <v>0</v>
      </c>
      <c r="G260" s="2">
        <f t="shared" si="0"/>
        <v>46209.650760000004</v>
      </c>
      <c r="H260" s="2">
        <f t="shared" si="1"/>
        <v>0.36000000000058208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58043.08</v>
      </c>
      <c r="D261" s="1">
        <f>'PR-RAS'!E265</f>
        <v>60186.28</v>
      </c>
      <c r="E261" s="1">
        <v>0</v>
      </c>
      <c r="F261" s="1">
        <v>0</v>
      </c>
      <c r="G261" s="2">
        <f t="shared" si="0"/>
        <v>46388.066400000003</v>
      </c>
      <c r="H261" s="2">
        <f t="shared" si="1"/>
        <v>0.36000000000058208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129072.68</v>
      </c>
      <c r="D264" s="1">
        <f>'PR-RAS'!E268</f>
        <v>136877.88</v>
      </c>
      <c r="E264" s="1">
        <v>0</v>
      </c>
      <c r="F264" s="1">
        <v>0</v>
      </c>
      <c r="G264" s="2">
        <f t="shared" si="0"/>
        <v>105943.87972000001</v>
      </c>
      <c r="H264" s="2">
        <f t="shared" si="1"/>
        <v>0.44000000000232831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129072.68</v>
      </c>
      <c r="D265" s="1">
        <f>'PR-RAS'!E269</f>
        <v>136877.88</v>
      </c>
      <c r="E265" s="1">
        <v>0</v>
      </c>
      <c r="F265" s="1">
        <v>0</v>
      </c>
      <c r="G265" s="2">
        <f t="shared" ref="G265:G521" si="8">(B265/1000)*(C265*1+D265*2)</f>
        <v>106346.70816000001</v>
      </c>
      <c r="H265" s="2">
        <f t="shared" ref="H265:H521" si="9">ABS(C265-ROUND(C265,0))+ABS(D265-ROUND(D265,0))</f>
        <v>0.44000000000232831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822575.7</v>
      </c>
      <c r="D285" s="1">
        <f>'PR-RAS'!E289</f>
        <v>949560.41999999993</v>
      </c>
      <c r="E285" s="1">
        <v>0</v>
      </c>
      <c r="F285" s="1">
        <v>0</v>
      </c>
      <c r="G285" s="2">
        <f t="shared" si="8"/>
        <v>772961.81735999999</v>
      </c>
      <c r="H285" s="2">
        <f t="shared" si="9"/>
        <v>0.71999999997206032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184098.33000000019</v>
      </c>
      <c r="D286" s="1">
        <f>'PR-RAS'!E290</f>
        <v>380587.99</v>
      </c>
      <c r="E286" s="1">
        <v>0</v>
      </c>
      <c r="F286" s="1">
        <v>0</v>
      </c>
      <c r="G286" s="2">
        <f t="shared" si="8"/>
        <v>269403.17835</v>
      </c>
      <c r="H286" s="2">
        <f t="shared" si="9"/>
        <v>0.34000000020023435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242979.52</v>
      </c>
      <c r="D288" s="1">
        <f>'PR-RAS'!E292</f>
        <v>83059.37</v>
      </c>
      <c r="E288" s="1">
        <v>0</v>
      </c>
      <c r="F288" s="1">
        <v>0</v>
      </c>
      <c r="G288" s="2">
        <f t="shared" si="8"/>
        <v>117411.20061999999</v>
      </c>
      <c r="H288" s="2">
        <f t="shared" si="9"/>
        <v>0.85000000000582077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54255.63</v>
      </c>
      <c r="D290" s="1">
        <f>'PR-RAS'!E294</f>
        <v>50125.360000000015</v>
      </c>
      <c r="E290" s="1">
        <v>0</v>
      </c>
      <c r="F290" s="1">
        <v>0</v>
      </c>
      <c r="G290" s="2">
        <f t="shared" si="8"/>
        <v>44652.335150000006</v>
      </c>
      <c r="H290" s="2">
        <f t="shared" si="9"/>
        <v>0.73000000001775334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22256.02</v>
      </c>
      <c r="E293" s="1">
        <v>0</v>
      </c>
      <c r="F293" s="1">
        <v>0</v>
      </c>
      <c r="G293" s="2">
        <f t="shared" si="8"/>
        <v>12997.515679999999</v>
      </c>
      <c r="H293" s="2">
        <f t="shared" si="9"/>
        <v>2.0000000000436557E-2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22256.02</v>
      </c>
      <c r="E294" s="1">
        <v>0</v>
      </c>
      <c r="F294" s="1">
        <v>0</v>
      </c>
      <c r="G294" s="2">
        <f t="shared" si="8"/>
        <v>13042.02772</v>
      </c>
      <c r="H294" s="2">
        <f t="shared" si="9"/>
        <v>2.0000000000436557E-2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22256.02</v>
      </c>
      <c r="E295" s="1">
        <v>0</v>
      </c>
      <c r="F295" s="1">
        <v>0</v>
      </c>
      <c r="G295" s="2">
        <f t="shared" si="8"/>
        <v>13086.53976</v>
      </c>
      <c r="H295" s="2">
        <f t="shared" si="9"/>
        <v>2.0000000000436557E-2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22256.02</v>
      </c>
      <c r="E296" s="1">
        <v>0</v>
      </c>
      <c r="F296" s="1">
        <v>0</v>
      </c>
      <c r="G296" s="2">
        <f t="shared" si="8"/>
        <v>13131.051799999999</v>
      </c>
      <c r="H296" s="2">
        <f t="shared" si="9"/>
        <v>2.0000000000436557E-2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295366.21999999997</v>
      </c>
      <c r="D345" s="1">
        <f>'PR-RAS'!E350</f>
        <v>230939.96999999997</v>
      </c>
      <c r="E345" s="1">
        <v>0</v>
      </c>
      <c r="F345" s="1">
        <v>0</v>
      </c>
      <c r="G345" s="2">
        <f t="shared" si="8"/>
        <v>260492.67903999996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295366.21999999997</v>
      </c>
      <c r="D358" s="1">
        <f>'PR-RAS'!E363</f>
        <v>230939.96999999997</v>
      </c>
      <c r="E358" s="1">
        <v>0</v>
      </c>
      <c r="F358" s="1">
        <v>0</v>
      </c>
      <c r="G358" s="2">
        <f t="shared" si="8"/>
        <v>270336.87911999994</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241339.03999999998</v>
      </c>
      <c r="D359" s="1">
        <f>'PR-RAS'!E364</f>
        <v>219221.12</v>
      </c>
      <c r="E359" s="1">
        <v>0</v>
      </c>
      <c r="F359" s="1">
        <v>0</v>
      </c>
      <c r="G359" s="2">
        <f t="shared" si="8"/>
        <v>243361.69824</v>
      </c>
      <c r="H359" s="2">
        <f t="shared" si="9"/>
        <v>0.15999999997438863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61536.28</v>
      </c>
      <c r="D361" s="1">
        <f>'PR-RAS'!E366</f>
        <v>85346.74</v>
      </c>
      <c r="E361" s="1">
        <v>0</v>
      </c>
      <c r="F361" s="1">
        <v>0</v>
      </c>
      <c r="G361" s="2">
        <f t="shared" si="8"/>
        <v>83602.713600000003</v>
      </c>
      <c r="H361" s="2">
        <f t="shared" si="9"/>
        <v>0.53999999999359716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61263.839999999997</v>
      </c>
      <c r="D362" s="1">
        <f>'PR-RAS'!E367</f>
        <v>111200.07</v>
      </c>
      <c r="E362" s="1">
        <v>0</v>
      </c>
      <c r="F362" s="1">
        <v>0</v>
      </c>
      <c r="G362" s="2">
        <f t="shared" si="8"/>
        <v>102402.69677999998</v>
      </c>
      <c r="H362" s="2">
        <f t="shared" si="9"/>
        <v>0.23000000001047738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118538.92</v>
      </c>
      <c r="D363" s="1">
        <f>'PR-RAS'!E368</f>
        <v>22674.31</v>
      </c>
      <c r="E363" s="1">
        <v>0</v>
      </c>
      <c r="F363" s="1">
        <v>0</v>
      </c>
      <c r="G363" s="2">
        <f t="shared" si="8"/>
        <v>59327.289479999999</v>
      </c>
      <c r="H363" s="2">
        <f t="shared" si="9"/>
        <v>0.3900000000030559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40144.370000000003</v>
      </c>
      <c r="D364" s="1">
        <f>'PR-RAS'!E369</f>
        <v>5693.24</v>
      </c>
      <c r="E364" s="1">
        <v>0</v>
      </c>
      <c r="F364" s="1">
        <v>0</v>
      </c>
      <c r="G364" s="2">
        <f t="shared" si="8"/>
        <v>18705.698550000001</v>
      </c>
      <c r="H364" s="2">
        <f t="shared" si="9"/>
        <v>0.61000000000240107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11833.56</v>
      </c>
      <c r="D365" s="1">
        <f>'PR-RAS'!E370</f>
        <v>5011.99</v>
      </c>
      <c r="E365" s="1">
        <v>0</v>
      </c>
      <c r="F365" s="1">
        <v>0</v>
      </c>
      <c r="G365" s="2">
        <f t="shared" si="8"/>
        <v>7956.1445599999997</v>
      </c>
      <c r="H365" s="2">
        <f t="shared" si="9"/>
        <v>0.4500000000007276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4424.0200000000004</v>
      </c>
      <c r="D370" s="1">
        <f>'PR-RAS'!E375</f>
        <v>0</v>
      </c>
      <c r="E370" s="1">
        <v>0</v>
      </c>
      <c r="F370" s="1">
        <v>0</v>
      </c>
      <c r="G370" s="2">
        <f t="shared" si="8"/>
        <v>1632.4633800000001</v>
      </c>
      <c r="H370" s="2">
        <f t="shared" si="9"/>
        <v>2.0000000000436557E-2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23886.79</v>
      </c>
      <c r="D371" s="1">
        <f>'PR-RAS'!E376</f>
        <v>681.25</v>
      </c>
      <c r="E371" s="1">
        <v>0</v>
      </c>
      <c r="F371" s="1">
        <v>0</v>
      </c>
      <c r="G371" s="2">
        <f t="shared" si="8"/>
        <v>9342.2373000000007</v>
      </c>
      <c r="H371" s="2">
        <f t="shared" si="9"/>
        <v>0.45999999999912689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13882.81</v>
      </c>
      <c r="D386" s="1">
        <f>'PR-RAS'!E391</f>
        <v>6025.61</v>
      </c>
      <c r="E386" s="1">
        <v>0</v>
      </c>
      <c r="F386" s="1">
        <v>0</v>
      </c>
      <c r="G386" s="2">
        <f t="shared" si="8"/>
        <v>9984.6015499999994</v>
      </c>
      <c r="H386" s="2">
        <f t="shared" si="9"/>
        <v>0.58000000000083674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13882.81</v>
      </c>
      <c r="D388" s="1">
        <f>'PR-RAS'!E393</f>
        <v>6025.61</v>
      </c>
      <c r="E388" s="1">
        <v>0</v>
      </c>
      <c r="F388" s="1">
        <v>0</v>
      </c>
      <c r="G388" s="2">
        <f t="shared" si="8"/>
        <v>10036.46961</v>
      </c>
      <c r="H388" s="2">
        <f t="shared" si="9"/>
        <v>0.58000000000083674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295366.21999999997</v>
      </c>
      <c r="D403" s="1">
        <f>'PR-RAS'!E408</f>
        <v>208683.94999999998</v>
      </c>
      <c r="E403" s="1">
        <v>0</v>
      </c>
      <c r="F403" s="1">
        <v>0</v>
      </c>
      <c r="G403" s="2">
        <f t="shared" si="8"/>
        <v>286519.11623999994</v>
      </c>
      <c r="H403" s="2">
        <f t="shared" si="9"/>
        <v>0.26999999998952262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195784.84</v>
      </c>
      <c r="D405" s="1">
        <f>'PR-RAS'!E410</f>
        <v>182275.49</v>
      </c>
      <c r="E405" s="1">
        <v>0</v>
      </c>
      <c r="F405" s="1">
        <v>0</v>
      </c>
      <c r="G405" s="2">
        <f t="shared" si="8"/>
        <v>226375.67127999998</v>
      </c>
      <c r="H405" s="2">
        <f t="shared" si="9"/>
        <v>0.64999999999417923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1006674.0300000001</v>
      </c>
      <c r="D407" s="1">
        <f>'PR-RAS'!E412</f>
        <v>1352404.43</v>
      </c>
      <c r="E407" s="1">
        <v>0</v>
      </c>
      <c r="F407" s="1">
        <v>0</v>
      </c>
      <c r="G407" s="2">
        <f t="shared" si="8"/>
        <v>1506862.0533400001</v>
      </c>
      <c r="H407" s="2">
        <f t="shared" si="9"/>
        <v>0.46000000007916242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1117941.92</v>
      </c>
      <c r="D408" s="1">
        <f>'PR-RAS'!E413</f>
        <v>1180500.3899999999</v>
      </c>
      <c r="E408" s="1">
        <v>0</v>
      </c>
      <c r="F408" s="1">
        <v>0</v>
      </c>
      <c r="G408" s="2">
        <f t="shared" si="8"/>
        <v>1415929.6788999997</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171904.04000000004</v>
      </c>
      <c r="E409" s="1">
        <v>0</v>
      </c>
      <c r="F409" s="1">
        <v>0</v>
      </c>
      <c r="G409" s="2">
        <f t="shared" si="8"/>
        <v>140273.69664000001</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111267.88999999978</v>
      </c>
      <c r="D410" s="1">
        <f>'PR-RAS'!E415</f>
        <v>0</v>
      </c>
      <c r="E410" s="1">
        <v>0</v>
      </c>
      <c r="F410" s="1">
        <v>0</v>
      </c>
      <c r="G410" s="2">
        <f t="shared" si="8"/>
        <v>45508.567009999904</v>
      </c>
      <c r="H410" s="2">
        <f t="shared" si="9"/>
        <v>0.11000000021886081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47194.679999999993</v>
      </c>
      <c r="D411" s="1">
        <f>'PR-RAS'!E416</f>
        <v>0</v>
      </c>
      <c r="E411" s="1">
        <v>0</v>
      </c>
      <c r="F411" s="1">
        <v>0</v>
      </c>
      <c r="G411" s="2">
        <f t="shared" si="8"/>
        <v>19349.818799999997</v>
      </c>
      <c r="H411" s="2">
        <f t="shared" si="9"/>
        <v>0.32000000000698492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99216.12</v>
      </c>
      <c r="E412" s="1">
        <v>0</v>
      </c>
      <c r="F412" s="1">
        <v>0</v>
      </c>
      <c r="G412" s="2">
        <f t="shared" si="8"/>
        <v>81555.650639999993</v>
      </c>
      <c r="H412" s="2">
        <f t="shared" si="9"/>
        <v>0.11999999999534339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54255.63</v>
      </c>
      <c r="D413" s="1">
        <f>'PR-RAS'!E418</f>
        <v>50125.360000000015</v>
      </c>
      <c r="E413" s="1">
        <v>0</v>
      </c>
      <c r="F413" s="1">
        <v>0</v>
      </c>
      <c r="G413" s="2">
        <f t="shared" si="8"/>
        <v>63656.616200000011</v>
      </c>
      <c r="H413" s="2">
        <f t="shared" si="9"/>
        <v>0.73000000001775334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207848.22</v>
      </c>
      <c r="D414" s="1">
        <f>'PR-RAS'!E420</f>
        <v>25690.74</v>
      </c>
      <c r="E414" s="1">
        <v>0</v>
      </c>
      <c r="F414" s="1">
        <v>0</v>
      </c>
      <c r="G414" s="2">
        <f t="shared" si="8"/>
        <v>107061.8661</v>
      </c>
      <c r="H414" s="2">
        <f t="shared" si="9"/>
        <v>0.47999999999956344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207848.22</v>
      </c>
      <c r="D478" s="1">
        <f>'PR-RAS'!E484</f>
        <v>25690.74</v>
      </c>
      <c r="E478" s="1">
        <v>0</v>
      </c>
      <c r="F478" s="1">
        <v>0</v>
      </c>
      <c r="G478" s="2">
        <f t="shared" si="8"/>
        <v>123652.56690000001</v>
      </c>
      <c r="H478" s="2">
        <f t="shared" si="9"/>
        <v>0.47999999999956344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199084.21</v>
      </c>
      <c r="D489" s="1">
        <f>'PR-RAS'!E495</f>
        <v>24169.34</v>
      </c>
      <c r="E489" s="1">
        <v>0</v>
      </c>
      <c r="F489" s="1">
        <v>0</v>
      </c>
      <c r="G489" s="2">
        <f t="shared" si="8"/>
        <v>120742.37031999999</v>
      </c>
      <c r="H489" s="2">
        <f t="shared" si="9"/>
        <v>0.54999999999199645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199084.21</v>
      </c>
      <c r="D490" s="1">
        <f>'PR-RAS'!E496</f>
        <v>24169.34</v>
      </c>
      <c r="E490" s="1">
        <v>0</v>
      </c>
      <c r="F490" s="1">
        <v>0</v>
      </c>
      <c r="G490" s="2">
        <f t="shared" si="8"/>
        <v>120989.79320999999</v>
      </c>
      <c r="H490" s="2">
        <f t="shared" si="9"/>
        <v>0.54999999999199645</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8764.01</v>
      </c>
      <c r="D501" s="1">
        <f>'PR-RAS'!E507</f>
        <v>1521.4</v>
      </c>
      <c r="E501" s="1">
        <v>0</v>
      </c>
      <c r="F501" s="1">
        <v>0</v>
      </c>
      <c r="G501" s="2">
        <f t="shared" si="8"/>
        <v>5903.4050000000007</v>
      </c>
      <c r="H501" s="2">
        <f t="shared" si="9"/>
        <v>0.41000000000030923</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8764.01</v>
      </c>
      <c r="D502" s="1">
        <f>'PR-RAS'!E508</f>
        <v>1521.4</v>
      </c>
      <c r="E502" s="1">
        <v>0</v>
      </c>
      <c r="F502" s="1">
        <v>0</v>
      </c>
      <c r="G502" s="2">
        <f t="shared" si="8"/>
        <v>5915.2118100000007</v>
      </c>
      <c r="H502" s="2">
        <f t="shared" si="9"/>
        <v>0.41000000000030923</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134168.57999999999</v>
      </c>
      <c r="D522" s="1">
        <f>'PR-RAS'!E528</f>
        <v>207624.05</v>
      </c>
      <c r="E522" s="1">
        <v>0</v>
      </c>
      <c r="F522" s="1">
        <v>0</v>
      </c>
      <c r="G522" s="2">
        <f t="shared" ref="G522:G809" si="10">(B522/1000)*(C522*1+D522*2)</f>
        <v>286246.09028</v>
      </c>
      <c r="H522" s="2">
        <f t="shared" ref="H522:H809" si="11">ABS(C522-ROUND(C522,0))+ABS(D522-ROUND(D522,0))</f>
        <v>0.47000000000116415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134168.57999999999</v>
      </c>
      <c r="D587" s="1">
        <f>'PR-RAS'!E593</f>
        <v>207624.05</v>
      </c>
      <c r="E587" s="1">
        <v>0</v>
      </c>
      <c r="F587" s="1">
        <v>0</v>
      </c>
      <c r="G587" s="2">
        <f t="shared" si="10"/>
        <v>321958.17447999993</v>
      </c>
      <c r="H587" s="2">
        <f t="shared" si="11"/>
        <v>0.47000000000116415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119450.53</v>
      </c>
      <c r="D599" s="1">
        <f>'PR-RAS'!E605</f>
        <v>199084.21</v>
      </c>
      <c r="E599" s="1">
        <v>0</v>
      </c>
      <c r="F599" s="1">
        <v>0</v>
      </c>
      <c r="G599" s="2">
        <f t="shared" si="10"/>
        <v>309536.13209999999</v>
      </c>
      <c r="H599" s="2">
        <f t="shared" si="11"/>
        <v>0.67999999999301508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119450.53</v>
      </c>
      <c r="D600" s="1">
        <f>'PR-RAS'!E606</f>
        <v>199084.21</v>
      </c>
      <c r="E600" s="1">
        <v>0</v>
      </c>
      <c r="F600" s="1">
        <v>0</v>
      </c>
      <c r="G600" s="2">
        <f t="shared" si="10"/>
        <v>310053.75104999996</v>
      </c>
      <c r="H600" s="2">
        <f t="shared" si="11"/>
        <v>0.67999999999301508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14718.05</v>
      </c>
      <c r="D611" s="1">
        <f>'PR-RAS'!E617</f>
        <v>8539.84</v>
      </c>
      <c r="E611" s="1">
        <v>0</v>
      </c>
      <c r="F611" s="1">
        <v>0</v>
      </c>
      <c r="G611" s="2">
        <f t="shared" si="10"/>
        <v>19396.615299999998</v>
      </c>
      <c r="H611" s="2">
        <f t="shared" si="11"/>
        <v>0.20999999999912689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14718.05</v>
      </c>
      <c r="D612" s="1">
        <f>'PR-RAS'!E618</f>
        <v>8539.84</v>
      </c>
      <c r="E612" s="1">
        <v>0</v>
      </c>
      <c r="F612" s="1">
        <v>0</v>
      </c>
      <c r="G612" s="2">
        <f t="shared" si="10"/>
        <v>19428.41303</v>
      </c>
      <c r="H612" s="2">
        <f t="shared" si="11"/>
        <v>0.20999999999912689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73679.640000000014</v>
      </c>
      <c r="D629" s="1">
        <f>'PR-RAS'!E635</f>
        <v>0</v>
      </c>
      <c r="E629" s="1">
        <v>0</v>
      </c>
      <c r="F629" s="1">
        <v>0</v>
      </c>
      <c r="G629" s="2">
        <f t="shared" si="10"/>
        <v>46270.813920000008</v>
      </c>
      <c r="H629" s="2">
        <f t="shared" si="11"/>
        <v>0.35999999998603016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181933.31</v>
      </c>
      <c r="E630" s="1">
        <v>0</v>
      </c>
      <c r="F630" s="1">
        <v>0</v>
      </c>
      <c r="G630" s="2">
        <f t="shared" si="10"/>
        <v>228872.10397999999</v>
      </c>
      <c r="H630" s="2">
        <f t="shared" si="11"/>
        <v>0.30999999999767169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171093.89</v>
      </c>
      <c r="D632" s="1">
        <f>'PR-RAS'!E638</f>
        <v>62271.340000000004</v>
      </c>
      <c r="E632" s="1">
        <v>0</v>
      </c>
      <c r="F632" s="1">
        <v>0</v>
      </c>
      <c r="G632" s="2">
        <f t="shared" si="10"/>
        <v>186546.67567</v>
      </c>
      <c r="H632" s="2">
        <f t="shared" si="11"/>
        <v>0.44999999998981366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1214522.2500000002</v>
      </c>
      <c r="D633" s="1">
        <f>'PR-RAS'!E639</f>
        <v>1378095.17</v>
      </c>
      <c r="E633" s="1">
        <v>0</v>
      </c>
      <c r="F633" s="1">
        <v>0</v>
      </c>
      <c r="G633" s="2">
        <f t="shared" si="10"/>
        <v>2509490.3568799999</v>
      </c>
      <c r="H633" s="2">
        <f t="shared" si="11"/>
        <v>0.42000000015832484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1252110.5</v>
      </c>
      <c r="D634" s="1">
        <f>'PR-RAS'!E640</f>
        <v>1388124.44</v>
      </c>
      <c r="E634" s="1">
        <v>0</v>
      </c>
      <c r="F634" s="1">
        <v>0</v>
      </c>
      <c r="G634" s="2">
        <f t="shared" si="10"/>
        <v>2549951.4875400001</v>
      </c>
      <c r="H634" s="2">
        <f t="shared" si="11"/>
        <v>0.93999999994412065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37588.249999999767</v>
      </c>
      <c r="D636" s="1">
        <f>'PR-RAS'!E642</f>
        <v>10029.270000000019</v>
      </c>
      <c r="E636" s="1">
        <v>0</v>
      </c>
      <c r="F636" s="1">
        <v>0</v>
      </c>
      <c r="G636" s="2">
        <f t="shared" si="10"/>
        <v>36605.711649999874</v>
      </c>
      <c r="H636" s="2">
        <f t="shared" si="11"/>
        <v>0.51999999978579581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123899.21000000002</v>
      </c>
      <c r="D638" s="1">
        <f>'PR-RAS'!E644</f>
        <v>161487.46</v>
      </c>
      <c r="E638" s="1">
        <v>0</v>
      </c>
      <c r="F638" s="1">
        <v>0</v>
      </c>
      <c r="G638" s="2">
        <f t="shared" si="10"/>
        <v>284658.82081</v>
      </c>
      <c r="H638" s="2">
        <f t="shared" si="11"/>
        <v>0.67000000001280569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161487.45999999979</v>
      </c>
      <c r="D640" s="1">
        <f>'PR-RAS'!E646</f>
        <v>171516.73</v>
      </c>
      <c r="E640" s="1">
        <v>0</v>
      </c>
      <c r="F640" s="1">
        <v>0</v>
      </c>
      <c r="G640" s="2">
        <f t="shared" si="10"/>
        <v>322388.86787999986</v>
      </c>
      <c r="H640" s="2">
        <f t="shared" si="11"/>
        <v>0.72999999977764674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14077.52</v>
      </c>
      <c r="D642" s="1">
        <f>'PR-RAS'!E649</f>
        <v>9383.6299999999992</v>
      </c>
      <c r="E642" s="1">
        <v>0</v>
      </c>
      <c r="F642" s="1">
        <v>0</v>
      </c>
      <c r="G642" s="2">
        <f t="shared" si="10"/>
        <v>21053.503980000001</v>
      </c>
      <c r="H642" s="2">
        <f t="shared" si="11"/>
        <v>0.8500000000003638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1062178.54</v>
      </c>
      <c r="D643" s="1">
        <f>'PR-RAS'!E650</f>
        <v>1421410.11</v>
      </c>
      <c r="E643" s="1">
        <v>0</v>
      </c>
      <c r="F643" s="1">
        <v>0</v>
      </c>
      <c r="G643" s="2">
        <f t="shared" si="10"/>
        <v>2507009.2039200002</v>
      </c>
      <c r="H643" s="2">
        <f t="shared" si="11"/>
        <v>0.57000000006519258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1066872.43</v>
      </c>
      <c r="D644" s="1">
        <f>'PR-RAS'!E651</f>
        <v>1430733.74</v>
      </c>
      <c r="E644" s="1">
        <v>0</v>
      </c>
      <c r="F644" s="1">
        <v>0</v>
      </c>
      <c r="G644" s="2">
        <f t="shared" si="10"/>
        <v>2525922.56213</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9383.6300000001211</v>
      </c>
      <c r="D645" s="1">
        <f>'PR-RAS'!E652</f>
        <v>60</v>
      </c>
      <c r="E645" s="1">
        <v>0</v>
      </c>
      <c r="F645" s="1">
        <v>0</v>
      </c>
      <c r="G645" s="2">
        <f t="shared" si="10"/>
        <v>6120.3377200000778</v>
      </c>
      <c r="H645" s="2">
        <f t="shared" si="11"/>
        <v>0.36999999987892807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20</v>
      </c>
      <c r="E646" s="1">
        <v>0</v>
      </c>
      <c r="F646" s="1">
        <v>0</v>
      </c>
      <c r="G646" s="2">
        <f t="shared" si="10"/>
        <v>29.025000000000002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20</v>
      </c>
      <c r="E648" s="1">
        <v>0</v>
      </c>
      <c r="F648" s="1">
        <v>0</v>
      </c>
      <c r="G648" s="2">
        <f t="shared" si="10"/>
        <v>29.115000000000002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312723.75</v>
      </c>
      <c r="D654" s="1">
        <f>'PR-RAS'!E661</f>
        <v>341939.51</v>
      </c>
      <c r="E654" s="1">
        <v>0</v>
      </c>
      <c r="F654" s="1">
        <v>0</v>
      </c>
      <c r="G654" s="2">
        <f t="shared" si="10"/>
        <v>650781.60881000001</v>
      </c>
      <c r="H654" s="2">
        <f t="shared" si="11"/>
        <v>0.73999999999068677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320</v>
      </c>
      <c r="E655" s="1">
        <v>0</v>
      </c>
      <c r="F655" s="1">
        <v>0</v>
      </c>
      <c r="G655" s="2">
        <f t="shared" si="10"/>
        <v>418.56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25639.26</v>
      </c>
      <c r="D658" s="1">
        <f>'PR-RAS'!E665</f>
        <v>150957.28</v>
      </c>
      <c r="E658" s="1">
        <v>0</v>
      </c>
      <c r="F658" s="1">
        <v>0</v>
      </c>
      <c r="G658" s="2">
        <f t="shared" si="10"/>
        <v>215202.85974000001</v>
      </c>
      <c r="H658" s="2">
        <f t="shared" si="11"/>
        <v>0.53999999999723514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30000</v>
      </c>
      <c r="E659" s="1">
        <v>0</v>
      </c>
      <c r="F659" s="1">
        <v>0</v>
      </c>
      <c r="G659" s="2">
        <f t="shared" si="10"/>
        <v>39480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8398.64</v>
      </c>
      <c r="D662" s="1">
        <f>'PR-RAS'!E669</f>
        <v>4324.71</v>
      </c>
      <c r="E662" s="1">
        <v>0</v>
      </c>
      <c r="F662" s="1">
        <v>0</v>
      </c>
      <c r="G662" s="2">
        <f t="shared" si="10"/>
        <v>11268.76766</v>
      </c>
      <c r="H662" s="2">
        <f t="shared" si="11"/>
        <v>0.6500000000005457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116922.61</v>
      </c>
      <c r="D687" s="1">
        <f>'PR-RAS'!E694</f>
        <v>196090.52</v>
      </c>
      <c r="E687" s="1">
        <v>0</v>
      </c>
      <c r="F687" s="1">
        <v>0</v>
      </c>
      <c r="G687" s="2">
        <f t="shared" si="10"/>
        <v>349245.10389999999</v>
      </c>
      <c r="H687" s="2">
        <f t="shared" si="11"/>
        <v>0.8700000000098953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185782.15</v>
      </c>
      <c r="D691" s="1">
        <f>'PR-RAS'!E698</f>
        <v>31853.47</v>
      </c>
      <c r="E691" s="1">
        <v>0</v>
      </c>
      <c r="F691" s="1">
        <v>0</v>
      </c>
      <c r="G691" s="2">
        <f t="shared" si="10"/>
        <v>172147.47209999998</v>
      </c>
      <c r="H691" s="2">
        <f t="shared" si="11"/>
        <v>0.61999999999534339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817.57</v>
      </c>
      <c r="D711" s="1">
        <f>'PR-RAS'!E718</f>
        <v>1219.0999999999999</v>
      </c>
      <c r="E711" s="1">
        <v>0</v>
      </c>
      <c r="F711" s="1">
        <v>0</v>
      </c>
      <c r="G711" s="2">
        <f t="shared" si="10"/>
        <v>2311.5967000000001</v>
      </c>
      <c r="H711" s="2">
        <f t="shared" si="11"/>
        <v>0.52999999999985903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5354.81</v>
      </c>
      <c r="D714" s="1">
        <f>'PR-RAS'!E721</f>
        <v>0</v>
      </c>
      <c r="E714" s="1">
        <v>0</v>
      </c>
      <c r="F714" s="1">
        <v>0</v>
      </c>
      <c r="G714" s="2">
        <f t="shared" si="10"/>
        <v>3817.9795300000001</v>
      </c>
      <c r="H714" s="2">
        <f t="shared" si="11"/>
        <v>0.18999999999959982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7591.45</v>
      </c>
      <c r="D715" s="1">
        <f>'PR-RAS'!E722</f>
        <v>4161.3999999999996</v>
      </c>
      <c r="E715" s="1">
        <v>0</v>
      </c>
      <c r="F715" s="1">
        <v>0</v>
      </c>
      <c r="G715" s="2">
        <f t="shared" si="10"/>
        <v>11362.7745</v>
      </c>
      <c r="H715" s="2">
        <f t="shared" si="11"/>
        <v>0.8499999999994543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3539.32</v>
      </c>
      <c r="D718" s="1">
        <f>'PR-RAS'!E725</f>
        <v>9754.09</v>
      </c>
      <c r="E718" s="1">
        <v>0</v>
      </c>
      <c r="F718" s="1">
        <v>0</v>
      </c>
      <c r="G718" s="2">
        <f t="shared" si="10"/>
        <v>16525.057499999999</v>
      </c>
      <c r="H718" s="2">
        <f t="shared" si="11"/>
        <v>0.41000000000030923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269.14999999999998</v>
      </c>
      <c r="D719" s="1">
        <f>'PR-RAS'!E726</f>
        <v>842.97</v>
      </c>
      <c r="E719" s="1">
        <v>0</v>
      </c>
      <c r="F719" s="1">
        <v>0</v>
      </c>
      <c r="G719" s="2">
        <f t="shared" si="10"/>
        <v>1403.7546200000002</v>
      </c>
      <c r="H719" s="2">
        <f t="shared" si="11"/>
        <v>0.17999999999994998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380.11</v>
      </c>
      <c r="D735" s="1">
        <f>'PR-RAS'!E742</f>
        <v>2200</v>
      </c>
      <c r="E735" s="1">
        <v>0</v>
      </c>
      <c r="F735" s="1">
        <v>0</v>
      </c>
      <c r="G735" s="2">
        <f t="shared" si="10"/>
        <v>3508.6007399999999</v>
      </c>
      <c r="H735" s="2">
        <f t="shared" si="11"/>
        <v>0.11000000000001364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9950.94</v>
      </c>
      <c r="E752" s="1">
        <v>0</v>
      </c>
      <c r="F752" s="1">
        <v>0</v>
      </c>
      <c r="G752" s="2">
        <f t="shared" si="10"/>
        <v>14946.311880000001</v>
      </c>
      <c r="H752" s="2">
        <f t="shared" si="11"/>
        <v>5.9999999999490683E-2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23531.74</v>
      </c>
      <c r="D809" s="1">
        <f>'PR-RAS'!E816</f>
        <v>0</v>
      </c>
      <c r="E809" s="1">
        <v>0</v>
      </c>
      <c r="F809" s="1">
        <v>0</v>
      </c>
      <c r="G809" s="2">
        <f t="shared" si="10"/>
        <v>19013.645920000003</v>
      </c>
      <c r="H809" s="2">
        <f t="shared" si="11"/>
        <v>0.25999999999839929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7432.48</v>
      </c>
      <c r="D812" s="1">
        <f>'PR-RAS'!E819</f>
        <v>3948.59</v>
      </c>
      <c r="E812" s="1">
        <v>0</v>
      </c>
      <c r="F812" s="1">
        <v>0</v>
      </c>
      <c r="G812" s="2">
        <f t="shared" si="18"/>
        <v>12432.35426</v>
      </c>
      <c r="H812" s="2">
        <f t="shared" si="19"/>
        <v>0.88999999999941792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6038.89</v>
      </c>
      <c r="D814" s="1">
        <f>'PR-RAS'!E821</f>
        <v>7858.12</v>
      </c>
      <c r="E814" s="1">
        <v>0</v>
      </c>
      <c r="F814" s="1">
        <v>0</v>
      </c>
      <c r="G814" s="2">
        <f t="shared" si="18"/>
        <v>17686.920689999999</v>
      </c>
      <c r="H814" s="2">
        <f t="shared" si="19"/>
        <v>0.22999999999956344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9622.44</v>
      </c>
      <c r="D815" s="1">
        <f>'PR-RAS'!E822</f>
        <v>0</v>
      </c>
      <c r="E815" s="1">
        <v>0</v>
      </c>
      <c r="F815" s="1">
        <v>0</v>
      </c>
      <c r="G815" s="2">
        <f t="shared" si="18"/>
        <v>7832.6661599999998</v>
      </c>
      <c r="H815" s="2">
        <f t="shared" si="19"/>
        <v>0.44000000000050932</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20524.27</v>
      </c>
      <c r="E816" s="1">
        <v>0</v>
      </c>
      <c r="F816" s="1">
        <v>0</v>
      </c>
      <c r="G816" s="2">
        <f t="shared" si="18"/>
        <v>33454.560099999995</v>
      </c>
      <c r="H816" s="2">
        <f t="shared" si="19"/>
        <v>0.27000000000043656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17026.810000000001</v>
      </c>
      <c r="D817" s="1">
        <f>'PR-RAS'!E824</f>
        <v>15485.32</v>
      </c>
      <c r="E817" s="1">
        <v>0</v>
      </c>
      <c r="F817" s="1">
        <v>0</v>
      </c>
      <c r="G817" s="2">
        <f t="shared" si="18"/>
        <v>39165.919199999997</v>
      </c>
      <c r="H817" s="2">
        <f t="shared" si="19"/>
        <v>0.50999999999839929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3292.59</v>
      </c>
      <c r="D820" s="1">
        <f>'PR-RAS'!E827</f>
        <v>0</v>
      </c>
      <c r="E820" s="1">
        <v>0</v>
      </c>
      <c r="F820" s="1">
        <v>0</v>
      </c>
      <c r="G820" s="2">
        <f t="shared" si="18"/>
        <v>2696.63121</v>
      </c>
      <c r="H820" s="2">
        <f t="shared" si="19"/>
        <v>0.40999999999985448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3990.59</v>
      </c>
      <c r="E821" s="1">
        <v>0</v>
      </c>
      <c r="F821" s="1">
        <v>0</v>
      </c>
      <c r="G821" s="2">
        <f t="shared" si="18"/>
        <v>6544.5675999999994</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2919.9</v>
      </c>
      <c r="D822" s="1">
        <f>'PR-RAS'!E829</f>
        <v>0</v>
      </c>
      <c r="E822" s="1">
        <v>0</v>
      </c>
      <c r="F822" s="1">
        <v>0</v>
      </c>
      <c r="G822" s="2">
        <f t="shared" si="18"/>
        <v>2397.2379000000001</v>
      </c>
      <c r="H822" s="2">
        <f t="shared" si="19"/>
        <v>9.9999999999909051E-2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199084.21</v>
      </c>
      <c r="D878" s="1">
        <f>'PR-RAS'!E885</f>
        <v>24169.34</v>
      </c>
      <c r="E878" s="1">
        <v>0</v>
      </c>
      <c r="F878" s="1">
        <v>0</v>
      </c>
      <c r="G878" s="2">
        <f t="shared" si="18"/>
        <v>216989.87453</v>
      </c>
      <c r="H878" s="2">
        <f t="shared" si="19"/>
        <v>0.54999999999199645</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8764.01</v>
      </c>
      <c r="D893" s="1">
        <f>'PR-RAS'!E900</f>
        <v>1521.4</v>
      </c>
      <c r="E893" s="1">
        <v>0</v>
      </c>
      <c r="F893" s="1">
        <v>0</v>
      </c>
      <c r="G893" s="2">
        <f t="shared" si="18"/>
        <v>10531.67452</v>
      </c>
      <c r="H893" s="2">
        <f t="shared" si="19"/>
        <v>0.41000000000030923</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119450.53</v>
      </c>
      <c r="D946" s="1">
        <f>'PR-RAS'!E953</f>
        <v>199084.21</v>
      </c>
      <c r="E946" s="1">
        <v>0</v>
      </c>
      <c r="F946" s="1">
        <v>0</v>
      </c>
      <c r="G946" s="2">
        <f t="shared" si="18"/>
        <v>489149.90774999995</v>
      </c>
      <c r="H946" s="2">
        <f t="shared" si="19"/>
        <v>0.67999999999301508</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14718.05</v>
      </c>
      <c r="D961" s="1">
        <f>'PR-RAS'!E968</f>
        <v>8539.84</v>
      </c>
      <c r="E961" s="1">
        <v>0</v>
      </c>
      <c r="F961" s="1">
        <v>0</v>
      </c>
      <c r="G961" s="2">
        <f t="shared" si="18"/>
        <v>30525.820799999998</v>
      </c>
      <c r="H961" s="2">
        <f t="shared" si="19"/>
        <v>0.20999999999912689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4416015.4800000004</v>
      </c>
      <c r="D984" s="6">
        <f>BILANCA!E6</f>
        <v>5015948.9700000007</v>
      </c>
      <c r="E984" s="6">
        <v>0</v>
      </c>
      <c r="F984" s="6">
        <v>0</v>
      </c>
      <c r="G984" s="7">
        <f t="shared" ref="G984:G1241" si="22">B984/1000*C984+B984/500*D984</f>
        <v>14447.913420000001</v>
      </c>
      <c r="H984" s="7">
        <f t="shared" si="19"/>
        <v>0.50999999977648258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4352265.9300000006</v>
      </c>
      <c r="D985" s="1">
        <f>BILANCA!E7</f>
        <v>4963376.0600000005</v>
      </c>
      <c r="E985" s="1">
        <v>0</v>
      </c>
      <c r="F985" s="1">
        <v>0</v>
      </c>
      <c r="G985" s="2">
        <f t="shared" si="22"/>
        <v>28558.036100000005</v>
      </c>
      <c r="H985" s="2">
        <f t="shared" si="19"/>
        <v>0.12999999988824129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239619.98</v>
      </c>
      <c r="D986" s="1">
        <f>BILANCA!E8</f>
        <v>810404.08</v>
      </c>
      <c r="E986" s="1">
        <v>0</v>
      </c>
      <c r="F986" s="1">
        <v>0</v>
      </c>
      <c r="G986" s="2">
        <f t="shared" si="22"/>
        <v>5581.28442</v>
      </c>
      <c r="H986" s="2">
        <f t="shared" si="19"/>
        <v>9.9999999947613105E-2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47114.94</v>
      </c>
      <c r="D987" s="1">
        <f>BILANCA!E9</f>
        <v>628060.40999999992</v>
      </c>
      <c r="E987" s="1">
        <v>0</v>
      </c>
      <c r="F987" s="1">
        <v>0</v>
      </c>
      <c r="G987" s="2">
        <f t="shared" si="22"/>
        <v>5212.9430399999992</v>
      </c>
      <c r="H987" s="2">
        <f t="shared" si="19"/>
        <v>0.46999999991385266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211008.31</v>
      </c>
      <c r="D988" s="1">
        <f>BILANCA!E10</f>
        <v>211008.31</v>
      </c>
      <c r="E988" s="1">
        <v>0</v>
      </c>
      <c r="F988" s="1">
        <v>0</v>
      </c>
      <c r="G988" s="2">
        <f t="shared" si="22"/>
        <v>3165.1246499999997</v>
      </c>
      <c r="H988" s="2">
        <f t="shared" si="19"/>
        <v>0.61999999999534339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18503.27</v>
      </c>
      <c r="D989" s="1">
        <f>BILANCA!E11</f>
        <v>28664.639999999999</v>
      </c>
      <c r="E989" s="1">
        <v>0</v>
      </c>
      <c r="F989" s="1">
        <v>0</v>
      </c>
      <c r="G989" s="2">
        <f t="shared" si="22"/>
        <v>454.99530000000004</v>
      </c>
      <c r="H989" s="2">
        <f t="shared" si="19"/>
        <v>0.63000000000101863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4037373.2</v>
      </c>
      <c r="D990" s="1">
        <f>BILANCA!E12</f>
        <v>4006088.96</v>
      </c>
      <c r="E990" s="1">
        <v>0</v>
      </c>
      <c r="F990" s="1">
        <v>0</v>
      </c>
      <c r="G990" s="2">
        <f t="shared" si="22"/>
        <v>84346.857839999997</v>
      </c>
      <c r="H990" s="2">
        <f t="shared" si="19"/>
        <v>0.24000000022351742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3698617.54</v>
      </c>
      <c r="D991" s="1">
        <f>BILANCA!E13</f>
        <v>3717656.39</v>
      </c>
      <c r="E991" s="1">
        <v>0</v>
      </c>
      <c r="F991" s="1">
        <v>0</v>
      </c>
      <c r="G991" s="2">
        <f t="shared" si="22"/>
        <v>89071.442559999996</v>
      </c>
      <c r="H991" s="2">
        <f t="shared" si="19"/>
        <v>0.85000000009313226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73262.58</v>
      </c>
      <c r="E992" s="1">
        <v>0</v>
      </c>
      <c r="F992" s="1">
        <v>0</v>
      </c>
      <c r="G992" s="2">
        <f t="shared" si="22"/>
        <v>1318.7264399999999</v>
      </c>
      <c r="H992" s="2">
        <f t="shared" si="19"/>
        <v>0.41999999999825377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543788.64</v>
      </c>
      <c r="D994" s="1">
        <f>BILANCA!E16</f>
        <v>668857.19000000006</v>
      </c>
      <c r="E994" s="1">
        <v>0</v>
      </c>
      <c r="F994" s="1">
        <v>0</v>
      </c>
      <c r="G994" s="2">
        <f t="shared" si="22"/>
        <v>20696.533220000001</v>
      </c>
      <c r="H994" s="2">
        <f t="shared" si="19"/>
        <v>0.55000000004656613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3537058.83</v>
      </c>
      <c r="D995" s="1">
        <f>BILANCA!E17</f>
        <v>3559750.14</v>
      </c>
      <c r="E995" s="1">
        <v>0</v>
      </c>
      <c r="F995" s="1">
        <v>0</v>
      </c>
      <c r="G995" s="2">
        <f t="shared" si="22"/>
        <v>127878.70931999999</v>
      </c>
      <c r="H995" s="2">
        <f t="shared" si="19"/>
        <v>0.31000000005587935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382229.93</v>
      </c>
      <c r="D996" s="1">
        <f>BILANCA!E18</f>
        <v>584213.52</v>
      </c>
      <c r="E996" s="1">
        <v>0</v>
      </c>
      <c r="F996" s="1">
        <v>0</v>
      </c>
      <c r="G996" s="2">
        <f t="shared" si="22"/>
        <v>20158.54061</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159097.78999999998</v>
      </c>
      <c r="D997" s="1">
        <f>BILANCA!E19</f>
        <v>120256.75999999998</v>
      </c>
      <c r="E997" s="1">
        <v>0</v>
      </c>
      <c r="F997" s="1">
        <v>0</v>
      </c>
      <c r="G997" s="2">
        <f t="shared" si="22"/>
        <v>5594.5583399999996</v>
      </c>
      <c r="H997" s="2">
        <f t="shared" si="19"/>
        <v>0.45000000004074536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43639.81</v>
      </c>
      <c r="D998" s="1">
        <f>BILANCA!E20</f>
        <v>50017.63</v>
      </c>
      <c r="E998" s="1">
        <v>0</v>
      </c>
      <c r="F998" s="1">
        <v>0</v>
      </c>
      <c r="G998" s="2">
        <f t="shared" si="22"/>
        <v>2155.1260499999999</v>
      </c>
      <c r="H998" s="2">
        <f t="shared" si="19"/>
        <v>0.56000000000494765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3595.66</v>
      </c>
      <c r="D999" s="1">
        <f>BILANCA!E21</f>
        <v>3595.66</v>
      </c>
      <c r="E999" s="1">
        <v>0</v>
      </c>
      <c r="F999" s="1">
        <v>0</v>
      </c>
      <c r="G999" s="2">
        <f t="shared" si="22"/>
        <v>172.59168</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138975.5</v>
      </c>
      <c r="D1000" s="1">
        <f>BILANCA!E22</f>
        <v>138975.51999999999</v>
      </c>
      <c r="E1000" s="1">
        <v>0</v>
      </c>
      <c r="F1000" s="1">
        <v>0</v>
      </c>
      <c r="G1000" s="2">
        <f t="shared" si="22"/>
        <v>7087.7511799999993</v>
      </c>
      <c r="H1000" s="2">
        <f t="shared" si="19"/>
        <v>0.98000000001047738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4424.0200000000004</v>
      </c>
      <c r="D1003" s="1">
        <f>BILANCA!E25</f>
        <v>4424.0200000000004</v>
      </c>
      <c r="E1003" s="1">
        <v>0</v>
      </c>
      <c r="F1003" s="1">
        <v>0</v>
      </c>
      <c r="G1003" s="2">
        <f t="shared" si="22"/>
        <v>265.44120000000004</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137344.44</v>
      </c>
      <c r="D1004" s="1">
        <f>BILANCA!E26</f>
        <v>138025.67000000001</v>
      </c>
      <c r="E1004" s="1">
        <v>0</v>
      </c>
      <c r="F1004" s="1">
        <v>0</v>
      </c>
      <c r="G1004" s="2">
        <f t="shared" si="22"/>
        <v>8681.311380000001</v>
      </c>
      <c r="H1004" s="2">
        <f t="shared" si="19"/>
        <v>0.76999999998952262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168881.64</v>
      </c>
      <c r="D1006" s="1">
        <f>BILANCA!E28</f>
        <v>214781.74000000002</v>
      </c>
      <c r="E1006" s="1">
        <v>0</v>
      </c>
      <c r="F1006" s="1">
        <v>0</v>
      </c>
      <c r="G1006" s="2">
        <f t="shared" si="22"/>
        <v>13764.23776</v>
      </c>
      <c r="H1006" s="2">
        <f t="shared" si="19"/>
        <v>0.61999999996623956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34460.119999999995</v>
      </c>
      <c r="D1007" s="1">
        <f>BILANCA!E29</f>
        <v>28906.479999999996</v>
      </c>
      <c r="E1007" s="1">
        <v>0</v>
      </c>
      <c r="F1007" s="1">
        <v>0</v>
      </c>
      <c r="G1007" s="2">
        <f t="shared" si="22"/>
        <v>2214.5539199999998</v>
      </c>
      <c r="H1007" s="2">
        <f t="shared" si="19"/>
        <v>0.59999999999126885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74927.179999999993</v>
      </c>
      <c r="D1008" s="1">
        <f>BILANCA!E30</f>
        <v>74927.179999999993</v>
      </c>
      <c r="E1008" s="1">
        <v>0</v>
      </c>
      <c r="F1008" s="1">
        <v>0</v>
      </c>
      <c r="G1008" s="2">
        <f t="shared" si="22"/>
        <v>5619.5384999999997</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40467.06</v>
      </c>
      <c r="D1012" s="1">
        <f>BILANCA!E34</f>
        <v>46020.7</v>
      </c>
      <c r="E1012" s="1">
        <v>0</v>
      </c>
      <c r="F1012" s="1">
        <v>0</v>
      </c>
      <c r="G1012" s="2">
        <f t="shared" si="22"/>
        <v>3842.7453400000004</v>
      </c>
      <c r="H1012" s="2">
        <f t="shared" si="19"/>
        <v>0.36000000000058208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145197.75</v>
      </c>
      <c r="D1023" s="1">
        <f>BILANCA!E45</f>
        <v>139269.33000000002</v>
      </c>
      <c r="E1023" s="1">
        <v>0</v>
      </c>
      <c r="F1023" s="1">
        <v>0</v>
      </c>
      <c r="G1023" s="2">
        <f t="shared" si="22"/>
        <v>16949.456400000003</v>
      </c>
      <c r="H1023" s="2">
        <f t="shared" si="19"/>
        <v>0.58000000001629815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16431.080000000002</v>
      </c>
      <c r="D1025" s="1">
        <f>BILANCA!E47</f>
        <v>22456.7</v>
      </c>
      <c r="E1025" s="1">
        <v>0</v>
      </c>
      <c r="F1025" s="1">
        <v>0</v>
      </c>
      <c r="G1025" s="2">
        <f t="shared" si="22"/>
        <v>2576.4681600000004</v>
      </c>
      <c r="H1025" s="2">
        <f t="shared" si="19"/>
        <v>0.38000000000101863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144371.81</v>
      </c>
      <c r="D1027" s="1">
        <f>BILANCA!E49</f>
        <v>144371.79999999999</v>
      </c>
      <c r="E1027" s="1">
        <v>0</v>
      </c>
      <c r="F1027" s="1">
        <v>0</v>
      </c>
      <c r="G1027" s="2">
        <f t="shared" si="22"/>
        <v>19057.078039999997</v>
      </c>
      <c r="H1027" s="2">
        <f t="shared" si="19"/>
        <v>0.39000000001396984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15605.14</v>
      </c>
      <c r="D1028" s="1">
        <f>BILANCA!E50</f>
        <v>27559.17</v>
      </c>
      <c r="E1028" s="1">
        <v>0</v>
      </c>
      <c r="F1028" s="1">
        <v>0</v>
      </c>
      <c r="G1028" s="2">
        <f t="shared" si="22"/>
        <v>3182.5565999999999</v>
      </c>
      <c r="H1028" s="2">
        <f t="shared" si="19"/>
        <v>0.30999999999767169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38699.58</v>
      </c>
      <c r="D1032" s="1">
        <f>BILANCA!E54</f>
        <v>86006.73000000001</v>
      </c>
      <c r="E1032" s="1">
        <v>0</v>
      </c>
      <c r="F1032" s="1">
        <v>0</v>
      </c>
      <c r="G1032" s="2">
        <f t="shared" si="22"/>
        <v>10324.938960000001</v>
      </c>
      <c r="H1032" s="2">
        <f t="shared" si="19"/>
        <v>0.68999999998777639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38699.58</v>
      </c>
      <c r="D1033" s="1">
        <f>BILANCA!E55</f>
        <v>86006.73000000001</v>
      </c>
      <c r="E1033" s="1">
        <v>0</v>
      </c>
      <c r="F1033" s="1">
        <v>0</v>
      </c>
      <c r="G1033" s="2">
        <f t="shared" si="22"/>
        <v>10535.652000000002</v>
      </c>
      <c r="H1033" s="2">
        <f t="shared" si="19"/>
        <v>0.68999999998777639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75272.75</v>
      </c>
      <c r="D1034" s="1">
        <f>BILANCA!E56</f>
        <v>146883.02000000002</v>
      </c>
      <c r="E1034" s="1">
        <v>0</v>
      </c>
      <c r="F1034" s="1">
        <v>0</v>
      </c>
      <c r="G1034" s="2">
        <f t="shared" si="22"/>
        <v>18820.978289999999</v>
      </c>
      <c r="H1034" s="2">
        <f t="shared" si="19"/>
        <v>0.27000000001862645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75272.75</v>
      </c>
      <c r="D1035" s="1">
        <f>BILANCA!E57</f>
        <v>146883.02000000002</v>
      </c>
      <c r="E1035" s="1">
        <v>0</v>
      </c>
      <c r="F1035" s="1">
        <v>0</v>
      </c>
      <c r="G1035" s="2">
        <f t="shared" si="22"/>
        <v>19190.017080000001</v>
      </c>
      <c r="H1035" s="2">
        <f t="shared" si="19"/>
        <v>0.27000000001862645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63749.55000000001</v>
      </c>
      <c r="D1046" s="1">
        <f>BILANCA!E68</f>
        <v>52572.909999999989</v>
      </c>
      <c r="E1046" s="1">
        <v>0</v>
      </c>
      <c r="F1046" s="1">
        <v>0</v>
      </c>
      <c r="G1046" s="2">
        <f t="shared" si="22"/>
        <v>10640.408309999999</v>
      </c>
      <c r="H1046" s="2">
        <f t="shared" si="19"/>
        <v>0.54000000000087311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9383.6299999999992</v>
      </c>
      <c r="D1047" s="1">
        <f>BILANCA!E69</f>
        <v>60</v>
      </c>
      <c r="E1047" s="1">
        <v>0</v>
      </c>
      <c r="F1047" s="1">
        <v>0</v>
      </c>
      <c r="G1047" s="2">
        <f t="shared" si="22"/>
        <v>608.23231999999996</v>
      </c>
      <c r="H1047" s="2">
        <f t="shared" si="19"/>
        <v>0.37000000000080036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9383.6299999999992</v>
      </c>
      <c r="D1048" s="1">
        <f>BILANCA!E70</f>
        <v>0</v>
      </c>
      <c r="E1048" s="1">
        <v>0</v>
      </c>
      <c r="F1048" s="1">
        <v>0</v>
      </c>
      <c r="G1048" s="2">
        <f t="shared" si="22"/>
        <v>609.93594999999993</v>
      </c>
      <c r="H1048" s="2">
        <f t="shared" si="19"/>
        <v>0.37000000000080036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9383.6299999999992</v>
      </c>
      <c r="D1050" s="1">
        <f>BILANCA!E72</f>
        <v>0</v>
      </c>
      <c r="E1050" s="1">
        <v>0</v>
      </c>
      <c r="F1050" s="1">
        <v>0</v>
      </c>
      <c r="G1050" s="2">
        <f t="shared" si="22"/>
        <v>628.70321000000001</v>
      </c>
      <c r="H1050" s="2">
        <f t="shared" si="19"/>
        <v>0.37000000000080036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60</v>
      </c>
      <c r="E1054" s="1">
        <v>0</v>
      </c>
      <c r="F1054" s="1">
        <v>0</v>
      </c>
      <c r="G1054" s="2">
        <f t="shared" si="22"/>
        <v>8.52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110.29</v>
      </c>
      <c r="D1056" s="1">
        <f>BILANCA!E78</f>
        <v>2387.5499999999993</v>
      </c>
      <c r="E1056" s="1">
        <v>0</v>
      </c>
      <c r="F1056" s="1">
        <v>0</v>
      </c>
      <c r="G1056" s="2">
        <f t="shared" si="22"/>
        <v>356.63346999999987</v>
      </c>
      <c r="H1056" s="2">
        <f t="shared" si="19"/>
        <v>0.74000000000073385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110.29</v>
      </c>
      <c r="D1064" s="1">
        <f>BILANCA!E86</f>
        <v>2387.5499999999993</v>
      </c>
      <c r="E1064" s="1">
        <v>0</v>
      </c>
      <c r="F1064" s="1">
        <v>0</v>
      </c>
      <c r="G1064" s="2">
        <f t="shared" si="22"/>
        <v>395.71658999999988</v>
      </c>
      <c r="H1064" s="2">
        <f t="shared" si="19"/>
        <v>0.74000000000073385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502382.37</v>
      </c>
      <c r="D1113" s="1">
        <f>BILANCA!E135</f>
        <v>502382.37</v>
      </c>
      <c r="E1113" s="1">
        <v>0</v>
      </c>
      <c r="F1113" s="1">
        <v>0</v>
      </c>
      <c r="G1113" s="2">
        <f t="shared" si="22"/>
        <v>195929.12430000002</v>
      </c>
      <c r="H1113" s="2">
        <f t="shared" si="23"/>
        <v>0.73999999999068677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502382.37</v>
      </c>
      <c r="D1117" s="1">
        <f>BILANCA!E139</f>
        <v>502382.37</v>
      </c>
      <c r="E1117" s="1">
        <v>0</v>
      </c>
      <c r="F1117" s="1">
        <v>0</v>
      </c>
      <c r="G1117" s="2">
        <f t="shared" si="22"/>
        <v>201957.71273999999</v>
      </c>
      <c r="H1117" s="2">
        <f t="shared" si="23"/>
        <v>0.73999999999068677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502382.37</v>
      </c>
      <c r="D1123" s="1">
        <f>BILANCA!E145</f>
        <v>502382.37</v>
      </c>
      <c r="E1123" s="1">
        <v>0</v>
      </c>
      <c r="F1123" s="1">
        <v>0</v>
      </c>
      <c r="G1123" s="2">
        <f t="shared" si="22"/>
        <v>211000.59540000005</v>
      </c>
      <c r="H1123" s="2">
        <f t="shared" si="23"/>
        <v>0.73999999999068677</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54255.630000000012</v>
      </c>
      <c r="D1124" s="1">
        <f>BILANCA!E146</f>
        <v>50125.359999999993</v>
      </c>
      <c r="E1124" s="1">
        <v>0</v>
      </c>
      <c r="F1124" s="1">
        <v>0</v>
      </c>
      <c r="G1124" s="2">
        <f t="shared" si="22"/>
        <v>21785.395349999999</v>
      </c>
      <c r="H1124" s="2">
        <f t="shared" si="23"/>
        <v>0.72999999998137355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4457.6000000000004</v>
      </c>
      <c r="D1125" s="1">
        <f>BILANCA!E147</f>
        <v>10671.48</v>
      </c>
      <c r="E1125" s="1">
        <v>0</v>
      </c>
      <c r="F1125" s="1">
        <v>0</v>
      </c>
      <c r="G1125" s="2">
        <f t="shared" si="22"/>
        <v>3663.6795199999997</v>
      </c>
      <c r="H1125" s="2">
        <f t="shared" si="23"/>
        <v>0.87999999999919964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43665.02</v>
      </c>
      <c r="D1136" s="1">
        <f>BILANCA!E158</f>
        <v>33725.609999999986</v>
      </c>
      <c r="E1136" s="1">
        <v>0</v>
      </c>
      <c r="F1136" s="1">
        <v>0</v>
      </c>
      <c r="G1136" s="2">
        <f t="shared" si="22"/>
        <v>17000.784719999996</v>
      </c>
      <c r="H1136" s="2">
        <f t="shared" si="23"/>
        <v>0.41000000001076842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25094.11</v>
      </c>
      <c r="D1137" s="1">
        <f>BILANCA!E159</f>
        <v>22466.960000000003</v>
      </c>
      <c r="E1137" s="1">
        <v>0</v>
      </c>
      <c r="F1137" s="1">
        <v>0</v>
      </c>
      <c r="G1137" s="2">
        <f t="shared" si="22"/>
        <v>10784.316620000001</v>
      </c>
      <c r="H1137" s="2">
        <f t="shared" si="23"/>
        <v>0.14999999999781721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18961.099999999999</v>
      </c>
      <c r="D1141" s="1">
        <f>BILANCA!E163</f>
        <v>16738.689999999995</v>
      </c>
      <c r="E1141" s="1">
        <v>0</v>
      </c>
      <c r="F1141" s="1">
        <v>0</v>
      </c>
      <c r="G1141" s="2">
        <f t="shared" si="22"/>
        <v>8285.2798399999992</v>
      </c>
      <c r="H1141" s="2">
        <f t="shared" si="23"/>
        <v>0.41000000000349246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4416015.4799999995</v>
      </c>
      <c r="D1152" s="1">
        <f>BILANCA!E175</f>
        <v>5015948.9699999988</v>
      </c>
      <c r="E1152" s="1">
        <v>0</v>
      </c>
      <c r="F1152" s="1">
        <v>0</v>
      </c>
      <c r="G1152" s="2">
        <f t="shared" si="22"/>
        <v>2441697.3679799996</v>
      </c>
      <c r="H1152" s="2">
        <f t="shared" si="23"/>
        <v>0.51000000070780516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378829.61</v>
      </c>
      <c r="D1153" s="1">
        <f>BILANCA!E176</f>
        <v>199655.01</v>
      </c>
      <c r="E1153" s="1">
        <v>0</v>
      </c>
      <c r="F1153" s="1">
        <v>0</v>
      </c>
      <c r="G1153" s="2">
        <f t="shared" si="22"/>
        <v>132283.73710000003</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80132.239999999991</v>
      </c>
      <c r="D1154" s="1">
        <f>BILANCA!E177</f>
        <v>34949.609999999979</v>
      </c>
      <c r="E1154" s="1">
        <v>0</v>
      </c>
      <c r="F1154" s="1">
        <v>0</v>
      </c>
      <c r="G1154" s="2">
        <f t="shared" si="22"/>
        <v>25655.379659999991</v>
      </c>
      <c r="H1154" s="2">
        <f t="shared" si="23"/>
        <v>0.63000000001193257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12789.39</v>
      </c>
      <c r="D1155" s="1">
        <f>BILANCA!E178</f>
        <v>9683.75</v>
      </c>
      <c r="E1155" s="1">
        <v>0</v>
      </c>
      <c r="F1155" s="1">
        <v>0</v>
      </c>
      <c r="G1155" s="2">
        <f t="shared" si="22"/>
        <v>5530.9850799999995</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44905.08</v>
      </c>
      <c r="D1156" s="1">
        <f>BILANCA!E179</f>
        <v>20642.739999999991</v>
      </c>
      <c r="E1156" s="1">
        <v>0</v>
      </c>
      <c r="F1156" s="1">
        <v>0</v>
      </c>
      <c r="G1156" s="2">
        <f t="shared" si="22"/>
        <v>14910.966879999996</v>
      </c>
      <c r="H1156" s="2">
        <f t="shared" si="23"/>
        <v>0.34000000001105946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9.3800000000000008</v>
      </c>
      <c r="D1157" s="1">
        <f>BILANCA!E180</f>
        <v>567.64999999999964</v>
      </c>
      <c r="E1157" s="1">
        <v>0</v>
      </c>
      <c r="F1157" s="1">
        <v>0</v>
      </c>
      <c r="G1157" s="2">
        <f t="shared" si="22"/>
        <v>199.17431999999985</v>
      </c>
      <c r="H1157" s="2">
        <f t="shared" si="23"/>
        <v>0.73000000000036458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9.3800000000000008</v>
      </c>
      <c r="D1160" s="1">
        <f>BILANCA!E183</f>
        <v>567.64999999999964</v>
      </c>
      <c r="E1160" s="1">
        <v>0</v>
      </c>
      <c r="F1160" s="1">
        <v>0</v>
      </c>
      <c r="G1160" s="2">
        <f t="shared" si="22"/>
        <v>202.60835999999986</v>
      </c>
      <c r="H1160" s="2">
        <f t="shared" si="23"/>
        <v>0.73000000000036458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13937.54</v>
      </c>
      <c r="D1163" s="1">
        <f>BILANCA!E186</f>
        <v>964.5399999999936</v>
      </c>
      <c r="E1163" s="1">
        <v>0</v>
      </c>
      <c r="F1163" s="1">
        <v>0</v>
      </c>
      <c r="G1163" s="2">
        <f t="shared" si="22"/>
        <v>2855.9915999999976</v>
      </c>
      <c r="H1163" s="2">
        <f t="shared" si="23"/>
        <v>0.92000000000552973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8490.85</v>
      </c>
      <c r="D1165" s="1">
        <f>BILANCA!E188</f>
        <v>3090.929999999993</v>
      </c>
      <c r="E1165" s="1">
        <v>0</v>
      </c>
      <c r="F1165" s="1">
        <v>0</v>
      </c>
      <c r="G1165" s="2">
        <f t="shared" si="22"/>
        <v>2670.4332199999976</v>
      </c>
      <c r="H1165" s="2">
        <f t="shared" si="23"/>
        <v>0.22000000000662112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90849.15</v>
      </c>
      <c r="D1166" s="1">
        <f>BILANCA!E189</f>
        <v>139014.67000000001</v>
      </c>
      <c r="E1166" s="1">
        <v>0</v>
      </c>
      <c r="F1166" s="1">
        <v>0</v>
      </c>
      <c r="G1166" s="2">
        <f t="shared" si="22"/>
        <v>67504.76367</v>
      </c>
      <c r="H1166" s="2">
        <f t="shared" si="23"/>
        <v>0.47999999998137355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207848.22</v>
      </c>
      <c r="D1183" s="1">
        <f>BILANCA!E206</f>
        <v>25690.73</v>
      </c>
      <c r="E1183" s="1">
        <v>0</v>
      </c>
      <c r="F1183" s="1">
        <v>0</v>
      </c>
      <c r="G1183" s="2">
        <f t="shared" si="22"/>
        <v>51845.936000000002</v>
      </c>
      <c r="H1183" s="2">
        <f t="shared" si="23"/>
        <v>0.49000000000160071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207848.22</v>
      </c>
      <c r="D1184" s="1">
        <f>BILANCA!E207</f>
        <v>25690.73</v>
      </c>
      <c r="E1184" s="1">
        <v>0</v>
      </c>
      <c r="F1184" s="1">
        <v>0</v>
      </c>
      <c r="G1184" s="2">
        <f t="shared" si="22"/>
        <v>52105.165679999998</v>
      </c>
      <c r="H1184" s="2">
        <f t="shared" si="23"/>
        <v>0.49000000000160071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199084.21</v>
      </c>
      <c r="D1185" s="1">
        <f>BILANCA!E208</f>
        <v>0</v>
      </c>
      <c r="E1185" s="1">
        <v>0</v>
      </c>
      <c r="F1185" s="1">
        <v>0</v>
      </c>
      <c r="G1185" s="2">
        <f t="shared" si="22"/>
        <v>40215.010419999999</v>
      </c>
      <c r="H1185" s="2">
        <f t="shared" si="23"/>
        <v>0.20999999999185093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24169.34</v>
      </c>
      <c r="E1191" s="1">
        <v>0</v>
      </c>
      <c r="F1191" s="1">
        <v>0</v>
      </c>
      <c r="G1191" s="2">
        <f t="shared" si="22"/>
        <v>10054.44544</v>
      </c>
      <c r="H1191" s="2">
        <f t="shared" si="23"/>
        <v>0.34000000000014552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8764.01</v>
      </c>
      <c r="D1194" s="1">
        <f>BILANCA!E217</f>
        <v>1521.3899999999994</v>
      </c>
      <c r="E1194" s="1">
        <v>0</v>
      </c>
      <c r="F1194" s="1">
        <v>0</v>
      </c>
      <c r="G1194" s="2">
        <f t="shared" si="22"/>
        <v>2491.2326899999998</v>
      </c>
      <c r="H1194" s="2">
        <f t="shared" si="23"/>
        <v>0.3999999999996362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4037185.8699999996</v>
      </c>
      <c r="D1214" s="1">
        <f>BILANCA!E237</f>
        <v>4816293.959999999</v>
      </c>
      <c r="E1214" s="1">
        <v>0</v>
      </c>
      <c r="F1214" s="1">
        <v>0</v>
      </c>
      <c r="G1214" s="2">
        <f t="shared" si="22"/>
        <v>3157717.7454899997</v>
      </c>
      <c r="H1214" s="2">
        <f t="shared" si="23"/>
        <v>0.17000000132247806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4144417.6999999997</v>
      </c>
      <c r="D1215" s="1">
        <f>BILANCA!E238</f>
        <v>4937685.3299999991</v>
      </c>
      <c r="E1215" s="1">
        <v>0</v>
      </c>
      <c r="F1215" s="1">
        <v>0</v>
      </c>
      <c r="G1215" s="2">
        <f t="shared" si="22"/>
        <v>3252590.8995199995</v>
      </c>
      <c r="H1215" s="2">
        <f t="shared" si="23"/>
        <v>0.62999999942258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4352265.92</v>
      </c>
      <c r="D1216" s="1">
        <f>BILANCA!E239</f>
        <v>4963376.0599999996</v>
      </c>
      <c r="E1216" s="1">
        <v>0</v>
      </c>
      <c r="F1216" s="1">
        <v>0</v>
      </c>
      <c r="G1216" s="2">
        <f t="shared" si="22"/>
        <v>3327011.2033200003</v>
      </c>
      <c r="H1216" s="2">
        <f t="shared" si="23"/>
        <v>0.13999999966472387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4352265.92</v>
      </c>
      <c r="D1217" s="1">
        <f>BILANCA!E240</f>
        <v>4963376.0599999996</v>
      </c>
      <c r="E1217" s="1">
        <v>0</v>
      </c>
      <c r="F1217" s="1">
        <v>0</v>
      </c>
      <c r="G1217" s="2">
        <f t="shared" si="22"/>
        <v>3341290.2213599999</v>
      </c>
      <c r="H1217" s="2">
        <f t="shared" si="23"/>
        <v>0.13999999966472387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207848.22</v>
      </c>
      <c r="D1219" s="1">
        <f>BILANCA!E242</f>
        <v>25690.73000000001</v>
      </c>
      <c r="E1219" s="1">
        <v>0</v>
      </c>
      <c r="F1219" s="1">
        <v>0</v>
      </c>
      <c r="G1219" s="2">
        <f t="shared" si="22"/>
        <v>61178.20448</v>
      </c>
      <c r="H1219" s="2">
        <f t="shared" si="23"/>
        <v>0.48999999999068677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207848.22</v>
      </c>
      <c r="D1220" s="1">
        <f>BILANCA!E243</f>
        <v>25690.73000000001</v>
      </c>
      <c r="E1220" s="1">
        <v>0</v>
      </c>
      <c r="F1220" s="1">
        <v>0</v>
      </c>
      <c r="G1220" s="2">
        <f t="shared" si="22"/>
        <v>61437.434159999997</v>
      </c>
      <c r="H1220" s="2">
        <f t="shared" si="23"/>
        <v>0.48999999999068677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-161487.45999999996</v>
      </c>
      <c r="D1222" s="1">
        <f>BILANCA!E245</f>
        <v>-171516.7300000001</v>
      </c>
      <c r="E1222" s="1">
        <v>0</v>
      </c>
      <c r="F1222" s="1">
        <v>0</v>
      </c>
      <c r="G1222" s="2">
        <f t="shared" si="22"/>
        <v>-120580.49988000003</v>
      </c>
      <c r="H1222" s="2">
        <f t="shared" si="23"/>
        <v>0.72999999986495823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410997.13</v>
      </c>
      <c r="D1223" s="1">
        <f>BILANCA!E246</f>
        <v>378281.1</v>
      </c>
      <c r="E1223" s="1">
        <v>0</v>
      </c>
      <c r="F1223" s="1">
        <v>0</v>
      </c>
      <c r="G1223" s="2">
        <f t="shared" si="22"/>
        <v>280214.23919999995</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410997.13</v>
      </c>
      <c r="D1224" s="1">
        <f>BILANCA!E247</f>
        <v>378281.1</v>
      </c>
      <c r="E1224" s="1">
        <v>0</v>
      </c>
      <c r="F1224" s="1">
        <v>0</v>
      </c>
      <c r="G1224" s="2">
        <f t="shared" si="22"/>
        <v>281381.79852999997</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572484.59</v>
      </c>
      <c r="D1227" s="1">
        <f>BILANCA!E250</f>
        <v>549797.83000000007</v>
      </c>
      <c r="E1227" s="1">
        <v>0</v>
      </c>
      <c r="F1227" s="1">
        <v>0</v>
      </c>
      <c r="G1227" s="2">
        <f t="shared" si="22"/>
        <v>407987.58100000001</v>
      </c>
      <c r="H1227" s="2">
        <f t="shared" si="23"/>
        <v>0.57999999995809048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475070.35</v>
      </c>
      <c r="D1229" s="1">
        <f>BILANCA!E252</f>
        <v>305593.18000000005</v>
      </c>
      <c r="E1229" s="1">
        <v>0</v>
      </c>
      <c r="F1229" s="1">
        <v>0</v>
      </c>
      <c r="G1229" s="2">
        <f t="shared" si="22"/>
        <v>267219.15066000004</v>
      </c>
      <c r="H1229" s="2">
        <f t="shared" si="23"/>
        <v>0.53000000002793968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97414.24</v>
      </c>
      <c r="D1230" s="1">
        <f>BILANCA!E253</f>
        <v>244204.65</v>
      </c>
      <c r="E1230" s="1">
        <v>0</v>
      </c>
      <c r="F1230" s="1">
        <v>0</v>
      </c>
      <c r="G1230" s="2">
        <f t="shared" si="22"/>
        <v>144698.41438</v>
      </c>
      <c r="H1230" s="2">
        <f t="shared" si="23"/>
        <v>0.59000000001105946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54255.63</v>
      </c>
      <c r="D1232" s="1">
        <f>BILANCA!E255</f>
        <v>50125.359999999986</v>
      </c>
      <c r="E1232" s="1">
        <v>0</v>
      </c>
      <c r="F1232" s="1">
        <v>0</v>
      </c>
      <c r="G1232" s="2">
        <f t="shared" si="22"/>
        <v>38472.081149999991</v>
      </c>
      <c r="H1232" s="2">
        <f t="shared" si="23"/>
        <v>0.72999999998864951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539011.48</v>
      </c>
      <c r="D1236" s="1">
        <f>BILANCA!E259</f>
        <v>764011.48</v>
      </c>
      <c r="E1236" s="1">
        <v>0</v>
      </c>
      <c r="F1236" s="1">
        <v>0</v>
      </c>
      <c r="G1236" s="2">
        <f t="shared" si="22"/>
        <v>522959.71331999998</v>
      </c>
      <c r="H1236" s="2">
        <f t="shared" si="23"/>
        <v>0.9599999999627471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539011.48</v>
      </c>
      <c r="D1237" s="1">
        <f>BILANCA!E260</f>
        <v>764011.48</v>
      </c>
      <c r="E1237" s="1">
        <v>0</v>
      </c>
      <c r="F1237" s="1">
        <v>0</v>
      </c>
      <c r="G1237" s="2">
        <f t="shared" si="22"/>
        <v>525026.74775999994</v>
      </c>
      <c r="H1237" s="2">
        <f t="shared" si="23"/>
        <v>0.9599999999627471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73216.73</v>
      </c>
      <c r="D1240" s="1">
        <f>BILANCA!E264</f>
        <v>66864.05</v>
      </c>
      <c r="E1240" s="1">
        <v>0</v>
      </c>
      <c r="F1240" s="1">
        <v>0</v>
      </c>
      <c r="G1240" s="2">
        <f t="shared" si="22"/>
        <v>53184.821309999999</v>
      </c>
      <c r="H1240" s="2">
        <f t="shared" si="23"/>
        <v>0.32000000000698492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1130.08</v>
      </c>
      <c r="E1244" s="1">
        <v>0</v>
      </c>
      <c r="F1244" s="1">
        <v>0</v>
      </c>
      <c r="G1244" s="2">
        <f t="shared" si="24"/>
        <v>589.90175999999997</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110.29</v>
      </c>
      <c r="D1247" s="1">
        <f>BILANCA!E271</f>
        <v>1257.4700000000003</v>
      </c>
      <c r="E1247" s="1">
        <v>0</v>
      </c>
      <c r="F1247" s="1">
        <v>0</v>
      </c>
      <c r="G1247" s="2">
        <f t="shared" si="24"/>
        <v>693.06072000000017</v>
      </c>
      <c r="H1247" s="2">
        <f t="shared" si="23"/>
        <v>0.76000000000026091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61459.96</v>
      </c>
      <c r="D1263" s="1">
        <f>BILANCA!E287</f>
        <v>12186.53</v>
      </c>
      <c r="E1263" s="1">
        <v>0</v>
      </c>
      <c r="F1263" s="1">
        <v>0</v>
      </c>
      <c r="G1263" s="2">
        <f t="shared" si="24"/>
        <v>24033.245600000002</v>
      </c>
      <c r="H1263" s="2">
        <f t="shared" si="23"/>
        <v>0.51000000000021828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18672.28</v>
      </c>
      <c r="D1264" s="1">
        <f>BILANCA!E288</f>
        <v>22763.08</v>
      </c>
      <c r="E1264" s="1">
        <v>0</v>
      </c>
      <c r="F1264" s="1">
        <v>0</v>
      </c>
      <c r="G1264" s="2">
        <f t="shared" si="24"/>
        <v>18039.761640000001</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51867.63</v>
      </c>
      <c r="D1265" s="1">
        <f>BILANCA!E289</f>
        <v>98820.96</v>
      </c>
      <c r="E1265" s="1">
        <v>0</v>
      </c>
      <c r="F1265" s="1">
        <v>0</v>
      </c>
      <c r="G1265" s="2">
        <f t="shared" si="24"/>
        <v>70361.693099999989</v>
      </c>
      <c r="H1265" s="2">
        <f t="shared" si="23"/>
        <v>0.4099999999962165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38981.519999999997</v>
      </c>
      <c r="D1266" s="1">
        <f>BILANCA!E290</f>
        <v>40193.71</v>
      </c>
      <c r="E1266" s="1">
        <v>0</v>
      </c>
      <c r="F1266" s="1">
        <v>0</v>
      </c>
      <c r="G1266" s="2">
        <f t="shared" si="24"/>
        <v>33781.410019999996</v>
      </c>
      <c r="H1266" s="2">
        <f t="shared" si="23"/>
        <v>0.77000000000407454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8764.01</v>
      </c>
      <c r="D1269" s="1">
        <f>BILANCA!E293</f>
        <v>0</v>
      </c>
      <c r="E1269" s="1">
        <v>0</v>
      </c>
      <c r="F1269" s="1">
        <v>0</v>
      </c>
      <c r="G1269" s="2">
        <f t="shared" si="24"/>
        <v>2506.50686</v>
      </c>
      <c r="H1269" s="2">
        <f t="shared" si="23"/>
        <v>1.0000000000218279E-2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199084.21</v>
      </c>
      <c r="D1270" s="1">
        <f>BILANCA!E294</f>
        <v>25690.73</v>
      </c>
      <c r="E1270" s="1">
        <v>0</v>
      </c>
      <c r="F1270" s="1">
        <v>0</v>
      </c>
      <c r="G1270" s="2">
        <f t="shared" si="24"/>
        <v>71883.647289999994</v>
      </c>
      <c r="H1270" s="2">
        <f t="shared" si="23"/>
        <v>0.47999999999228748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7526.11</v>
      </c>
      <c r="D1273" s="1">
        <f>BILANCA!E297</f>
        <v>0</v>
      </c>
      <c r="E1273" s="1">
        <v>0</v>
      </c>
      <c r="F1273" s="1">
        <v>0</v>
      </c>
      <c r="G1273" s="2">
        <f t="shared" si="24"/>
        <v>2182.5718999999999</v>
      </c>
      <c r="H1273" s="2">
        <f t="shared" si="23"/>
        <v>0.10999999999967258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964.73</v>
      </c>
      <c r="D1274" s="1">
        <f>BILANCA!E298</f>
        <v>3090.929999999993</v>
      </c>
      <c r="E1274" s="1">
        <v>0</v>
      </c>
      <c r="F1274" s="1">
        <v>0</v>
      </c>
      <c r="G1274" s="2">
        <f t="shared" si="24"/>
        <v>2079.6576899999959</v>
      </c>
      <c r="H1274" s="2">
        <f t="shared" si="23"/>
        <v>0.34000000000696673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253001.36</v>
      </c>
      <c r="D1299" s="6">
        <f>'RAS-funkcijski'!E5</f>
        <v>242705.36</v>
      </c>
      <c r="E1299" s="6">
        <v>0</v>
      </c>
      <c r="F1299" s="6">
        <v>0</v>
      </c>
      <c r="G1299" s="7">
        <f t="shared" si="24"/>
        <v>738.41207999999995</v>
      </c>
      <c r="H1299" s="7">
        <f t="shared" si="23"/>
        <v>0.71999999997206032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22599.64</v>
      </c>
      <c r="D1300" s="1">
        <f>'RAS-funkcijski'!E6</f>
        <v>29386.690000000002</v>
      </c>
      <c r="E1300" s="1">
        <v>0</v>
      </c>
      <c r="F1300" s="1">
        <v>0</v>
      </c>
      <c r="G1300" s="2">
        <f t="shared" si="24"/>
        <v>162.74603999999999</v>
      </c>
      <c r="H1300" s="2">
        <f t="shared" si="23"/>
        <v>0.66999999999825377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20400.72</v>
      </c>
      <c r="D1301" s="1">
        <f>'RAS-funkcijski'!E7</f>
        <v>24354.36</v>
      </c>
      <c r="E1301" s="1">
        <v>0</v>
      </c>
      <c r="F1301" s="1">
        <v>0</v>
      </c>
      <c r="G1301" s="2">
        <f t="shared" si="24"/>
        <v>207.32832000000002</v>
      </c>
      <c r="H1301" s="2">
        <f t="shared" si="23"/>
        <v>0.63999999999941792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2198.92</v>
      </c>
      <c r="D1302" s="1">
        <f>'RAS-funkcijski'!E8</f>
        <v>5032.33</v>
      </c>
      <c r="E1302" s="1">
        <v>0</v>
      </c>
      <c r="F1302" s="1">
        <v>0</v>
      </c>
      <c r="G1302" s="2">
        <f t="shared" si="24"/>
        <v>49.054320000000004</v>
      </c>
      <c r="H1302" s="2">
        <f t="shared" si="23"/>
        <v>0.40999999999985448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230401.72</v>
      </c>
      <c r="D1307" s="1">
        <f>'RAS-funkcijski'!E13</f>
        <v>213318.66999999998</v>
      </c>
      <c r="E1307" s="1">
        <v>0</v>
      </c>
      <c r="F1307" s="1">
        <v>0</v>
      </c>
      <c r="G1307" s="2">
        <f t="shared" si="24"/>
        <v>5913.3515399999997</v>
      </c>
      <c r="H1307" s="2">
        <f t="shared" si="23"/>
        <v>0.61000000001513399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228012.71</v>
      </c>
      <c r="D1308" s="1">
        <f>'RAS-funkcijski'!E14</f>
        <v>211903.86</v>
      </c>
      <c r="E1308" s="1">
        <v>0</v>
      </c>
      <c r="F1308" s="1">
        <v>0</v>
      </c>
      <c r="G1308" s="2">
        <f t="shared" si="24"/>
        <v>6518.2042999999994</v>
      </c>
      <c r="H1308" s="2">
        <f t="shared" si="23"/>
        <v>0.43000000002211891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2389.0100000000002</v>
      </c>
      <c r="D1310" s="1">
        <f>'RAS-funkcijski'!E16</f>
        <v>1414.81</v>
      </c>
      <c r="E1310" s="1">
        <v>0</v>
      </c>
      <c r="F1310" s="1">
        <v>0</v>
      </c>
      <c r="G1310" s="2">
        <f t="shared" si="24"/>
        <v>62.623559999999998</v>
      </c>
      <c r="H1310" s="2">
        <f t="shared" si="23"/>
        <v>0.20000000000027285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136903.57999999999</v>
      </c>
      <c r="D1322" s="1">
        <f>'RAS-funkcijski'!E28</f>
        <v>156811.49</v>
      </c>
      <c r="E1322" s="1">
        <v>0</v>
      </c>
      <c r="F1322" s="1">
        <v>0</v>
      </c>
      <c r="G1322" s="2">
        <f t="shared" si="24"/>
        <v>10812.637439999999</v>
      </c>
      <c r="H1322" s="2">
        <f t="shared" si="23"/>
        <v>0.91000000000349246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136903.57999999999</v>
      </c>
      <c r="D1324" s="1">
        <f>'RAS-funkcijski'!E30</f>
        <v>156811.49</v>
      </c>
      <c r="E1324" s="1">
        <v>0</v>
      </c>
      <c r="F1324" s="1">
        <v>0</v>
      </c>
      <c r="G1324" s="2">
        <f t="shared" si="24"/>
        <v>11713.690559999999</v>
      </c>
      <c r="H1324" s="2">
        <f t="shared" si="23"/>
        <v>0.91000000000349246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97312.01</v>
      </c>
      <c r="D1329" s="1">
        <f>'RAS-funkcijski'!E35</f>
        <v>141529.73000000001</v>
      </c>
      <c r="E1329" s="1">
        <v>0</v>
      </c>
      <c r="F1329" s="1">
        <v>0</v>
      </c>
      <c r="G1329" s="2">
        <f t="shared" si="24"/>
        <v>11791.515570000001</v>
      </c>
      <c r="H1329" s="2">
        <f t="shared" si="23"/>
        <v>0.27999999998428393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8321.2199999999993</v>
      </c>
      <c r="D1330" s="1">
        <f>'RAS-funkcijski'!E36</f>
        <v>0</v>
      </c>
      <c r="E1330" s="1">
        <v>0</v>
      </c>
      <c r="F1330" s="1">
        <v>0</v>
      </c>
      <c r="G1330" s="2">
        <f t="shared" si="24"/>
        <v>266.27904000000001</v>
      </c>
      <c r="H1330" s="2">
        <f t="shared" si="23"/>
        <v>0.21999999999934516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8321.2199999999993</v>
      </c>
      <c r="D1332" s="1">
        <f>'RAS-funkcijski'!E38</f>
        <v>0</v>
      </c>
      <c r="E1332" s="1">
        <v>0</v>
      </c>
      <c r="F1332" s="1">
        <v>0</v>
      </c>
      <c r="G1332" s="2">
        <f t="shared" si="24"/>
        <v>282.92147999999997</v>
      </c>
      <c r="H1332" s="2">
        <f t="shared" si="23"/>
        <v>0.21999999999934516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5934.7</v>
      </c>
      <c r="D1333" s="1">
        <f>'RAS-funkcijski'!E39</f>
        <v>6916.91</v>
      </c>
      <c r="E1333" s="1">
        <v>0</v>
      </c>
      <c r="F1333" s="1">
        <v>0</v>
      </c>
      <c r="G1333" s="2">
        <f t="shared" si="24"/>
        <v>691.89820000000009</v>
      </c>
      <c r="H1333" s="2">
        <f t="shared" si="23"/>
        <v>0.39000000000032742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5934.7</v>
      </c>
      <c r="D1334" s="1">
        <f>'RAS-funkcijski'!E40</f>
        <v>6916.91</v>
      </c>
      <c r="E1334" s="1">
        <v>0</v>
      </c>
      <c r="F1334" s="1">
        <v>0</v>
      </c>
      <c r="G1334" s="2">
        <f t="shared" si="24"/>
        <v>711.66671999999994</v>
      </c>
      <c r="H1334" s="2">
        <f t="shared" si="23"/>
        <v>0.39000000000032742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83056.09</v>
      </c>
      <c r="D1348" s="1">
        <f>'RAS-funkcijski'!E54</f>
        <v>134612.82</v>
      </c>
      <c r="E1348" s="1">
        <v>0</v>
      </c>
      <c r="F1348" s="1">
        <v>0</v>
      </c>
      <c r="G1348" s="2">
        <f t="shared" si="24"/>
        <v>17614.086500000001</v>
      </c>
      <c r="H1348" s="2">
        <f t="shared" si="27"/>
        <v>0.26999999998952262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83056.09</v>
      </c>
      <c r="D1349" s="1">
        <f>'RAS-funkcijski'!E55</f>
        <v>134612.82</v>
      </c>
      <c r="E1349" s="1">
        <v>0</v>
      </c>
      <c r="F1349" s="1">
        <v>0</v>
      </c>
      <c r="G1349" s="2">
        <f t="shared" si="24"/>
        <v>17966.36823</v>
      </c>
      <c r="H1349" s="2">
        <f t="shared" si="27"/>
        <v>0.26999999998952262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20939.189999999999</v>
      </c>
      <c r="D1369" s="1">
        <f>'RAS-funkcijski'!E75</f>
        <v>24730.969999999998</v>
      </c>
      <c r="E1369" s="1">
        <v>0</v>
      </c>
      <c r="F1369" s="1">
        <v>0</v>
      </c>
      <c r="G1369" s="2">
        <f t="shared" si="24"/>
        <v>4998.4802299999992</v>
      </c>
      <c r="H1369" s="2">
        <f t="shared" si="27"/>
        <v>0.22000000000116415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8398.31</v>
      </c>
      <c r="D1373" s="1">
        <f>'RAS-funkcijski'!E79</f>
        <v>4329.3</v>
      </c>
      <c r="E1373" s="1">
        <v>0</v>
      </c>
      <c r="F1373" s="1">
        <v>0</v>
      </c>
      <c r="G1373" s="2">
        <f t="shared" si="24"/>
        <v>1279.2682500000001</v>
      </c>
      <c r="H1373" s="2">
        <f t="shared" si="27"/>
        <v>0.60999999999967258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12540.88</v>
      </c>
      <c r="D1375" s="1">
        <f>'RAS-funkcijski'!E81</f>
        <v>20401.669999999998</v>
      </c>
      <c r="E1375" s="1">
        <v>0</v>
      </c>
      <c r="F1375" s="1">
        <v>0</v>
      </c>
      <c r="G1375" s="2">
        <f t="shared" si="24"/>
        <v>4107.5049399999998</v>
      </c>
      <c r="H1375" s="2">
        <f t="shared" si="27"/>
        <v>0.45000000000254659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223477.61</v>
      </c>
      <c r="D1376" s="1">
        <f>'RAS-funkcijski'!E82</f>
        <v>202940.54</v>
      </c>
      <c r="E1376" s="1">
        <v>0</v>
      </c>
      <c r="F1376" s="1">
        <v>0</v>
      </c>
      <c r="G1376" s="2">
        <f t="shared" si="24"/>
        <v>49089.97782</v>
      </c>
      <c r="H1376" s="2">
        <f t="shared" si="27"/>
        <v>0.85000000000582077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171957.65</v>
      </c>
      <c r="D1378" s="1">
        <f>'RAS-funkcijski'!E84</f>
        <v>178631.66</v>
      </c>
      <c r="E1378" s="1">
        <v>0</v>
      </c>
      <c r="F1378" s="1">
        <v>0</v>
      </c>
      <c r="G1378" s="2">
        <f t="shared" si="24"/>
        <v>42337.677600000003</v>
      </c>
      <c r="H1378" s="2">
        <f t="shared" si="27"/>
        <v>0.69000000000232831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51519.96</v>
      </c>
      <c r="D1380" s="1">
        <f>'RAS-funkcijski'!E86</f>
        <v>24308.880000000001</v>
      </c>
      <c r="E1380" s="1">
        <v>0</v>
      </c>
      <c r="F1380" s="1">
        <v>0</v>
      </c>
      <c r="G1380" s="2">
        <f t="shared" si="24"/>
        <v>8211.2930400000005</v>
      </c>
      <c r="H1380" s="2">
        <f t="shared" si="27"/>
        <v>0.15999999999985448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105451.63</v>
      </c>
      <c r="D1401" s="1">
        <f>'RAS-funkcijski'!E107</f>
        <v>28974.86</v>
      </c>
      <c r="E1401" s="1">
        <v>0</v>
      </c>
      <c r="F1401" s="1">
        <v>0</v>
      </c>
      <c r="G1401" s="2">
        <f t="shared" si="24"/>
        <v>16830.339049999999</v>
      </c>
      <c r="H1401" s="2">
        <f t="shared" si="27"/>
        <v>0.50999999999476131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105451.63</v>
      </c>
      <c r="D1407" s="1">
        <f>'RAS-funkcijski'!E113</f>
        <v>28974.86</v>
      </c>
      <c r="E1407" s="1">
        <v>0</v>
      </c>
      <c r="F1407" s="1">
        <v>0</v>
      </c>
      <c r="G1407" s="2">
        <f t="shared" si="24"/>
        <v>17810.747149999999</v>
      </c>
      <c r="H1407" s="2">
        <f t="shared" si="27"/>
        <v>0.50999999999476131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25111.11</v>
      </c>
      <c r="D1408" s="1">
        <f>'RAS-funkcijski'!E114</f>
        <v>15594.2</v>
      </c>
      <c r="E1408" s="1">
        <v>0</v>
      </c>
      <c r="F1408" s="1">
        <v>0</v>
      </c>
      <c r="G1408" s="2">
        <f t="shared" si="24"/>
        <v>6192.9461000000001</v>
      </c>
      <c r="H1408" s="2">
        <f t="shared" si="27"/>
        <v>0.31000000000130967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17678.63</v>
      </c>
      <c r="D1409" s="1">
        <f>'RAS-funkcijski'!E115</f>
        <v>11645.61</v>
      </c>
      <c r="E1409" s="1">
        <v>0</v>
      </c>
      <c r="F1409" s="1">
        <v>0</v>
      </c>
      <c r="G1409" s="2">
        <f t="shared" si="24"/>
        <v>4547.6533500000005</v>
      </c>
      <c r="H1409" s="2">
        <f t="shared" si="27"/>
        <v>0.75999999999839929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17678.63</v>
      </c>
      <c r="D1410" s="1">
        <f>'RAS-funkcijski'!E116</f>
        <v>1035.19</v>
      </c>
      <c r="E1410" s="1">
        <v>0</v>
      </c>
      <c r="F1410" s="1">
        <v>0</v>
      </c>
      <c r="G1410" s="2">
        <f t="shared" si="24"/>
        <v>2211.8891200000003</v>
      </c>
      <c r="H1410" s="2">
        <f t="shared" si="27"/>
        <v>0.55999999999903594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10610.42</v>
      </c>
      <c r="E1411" s="1">
        <v>0</v>
      </c>
      <c r="F1411" s="1">
        <v>0</v>
      </c>
      <c r="G1411" s="2">
        <f t="shared" si="24"/>
        <v>2397.9549200000001</v>
      </c>
      <c r="H1411" s="2">
        <f t="shared" si="27"/>
        <v>0.42000000000007276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7432.48</v>
      </c>
      <c r="D1416" s="1">
        <f>'RAS-funkcijski'!E122</f>
        <v>3948.59</v>
      </c>
      <c r="E1416" s="1">
        <v>0</v>
      </c>
      <c r="F1416" s="1">
        <v>0</v>
      </c>
      <c r="G1416" s="2">
        <f t="shared" si="24"/>
        <v>1808.8998799999999</v>
      </c>
      <c r="H1416" s="2">
        <f t="shared" si="27"/>
        <v>0.88999999999941792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7432.48</v>
      </c>
      <c r="D1417" s="1">
        <f>'RAS-funkcijski'!E123</f>
        <v>3948.59</v>
      </c>
      <c r="E1417" s="1">
        <v>0</v>
      </c>
      <c r="F1417" s="1">
        <v>0</v>
      </c>
      <c r="G1417" s="2">
        <f t="shared" si="24"/>
        <v>1824.2295399999998</v>
      </c>
      <c r="H1417" s="2">
        <f t="shared" si="27"/>
        <v>0.88999999999941792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134474.63</v>
      </c>
      <c r="D1423" s="1">
        <f>'RAS-funkcijski'!E129</f>
        <v>240040.38</v>
      </c>
      <c r="E1423" s="1">
        <v>0</v>
      </c>
      <c r="F1423" s="1">
        <v>0</v>
      </c>
      <c r="G1423" s="2">
        <f t="shared" si="24"/>
        <v>76819.423750000002</v>
      </c>
      <c r="H1423" s="2">
        <f t="shared" si="27"/>
        <v>0.75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74161.41</v>
      </c>
      <c r="D1427" s="1">
        <f>'RAS-funkcijski'!E133</f>
        <v>191482.08</v>
      </c>
      <c r="E1427" s="1">
        <v>0</v>
      </c>
      <c r="F1427" s="1">
        <v>0</v>
      </c>
      <c r="G1427" s="2">
        <f t="shared" si="24"/>
        <v>58969.198529999994</v>
      </c>
      <c r="H1427" s="2">
        <f t="shared" si="27"/>
        <v>0.48999999999068677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39038.089999999997</v>
      </c>
      <c r="D1429" s="1">
        <f>'RAS-funkcijski'!E135</f>
        <v>27334.03</v>
      </c>
      <c r="E1429" s="1">
        <v>0</v>
      </c>
      <c r="F1429" s="1">
        <v>0</v>
      </c>
      <c r="G1429" s="2">
        <f t="shared" si="24"/>
        <v>12275.505649999999</v>
      </c>
      <c r="H1429" s="2">
        <f t="shared" si="27"/>
        <v>0.11999999999534339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20474.38</v>
      </c>
      <c r="D1432" s="1">
        <f>'RAS-funkcijski'!E138</f>
        <v>20524.27</v>
      </c>
      <c r="E1432" s="1">
        <v>0</v>
      </c>
      <c r="F1432" s="1">
        <v>0</v>
      </c>
      <c r="G1432" s="2">
        <f t="shared" si="24"/>
        <v>8244.0712800000001</v>
      </c>
      <c r="H1432" s="2">
        <f t="shared" si="27"/>
        <v>0.65000000000145519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800.75</v>
      </c>
      <c r="D1434" s="1">
        <f>'RAS-funkcijski'!E140</f>
        <v>700</v>
      </c>
      <c r="E1434" s="1">
        <v>0</v>
      </c>
      <c r="F1434" s="1">
        <v>0</v>
      </c>
      <c r="G1434" s="2">
        <f t="shared" si="24"/>
        <v>299.30200000000002</v>
      </c>
      <c r="H1434" s="2">
        <f t="shared" si="27"/>
        <v>0.25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996671.12</v>
      </c>
      <c r="D1435" s="13">
        <f>'RAS-funkcijski'!E141</f>
        <v>1053327.5299999998</v>
      </c>
      <c r="E1435" s="13">
        <v>0</v>
      </c>
      <c r="F1435" s="13">
        <v>0</v>
      </c>
      <c r="G1435" s="14">
        <f t="shared" si="24"/>
        <v>425155.68665999995</v>
      </c>
      <c r="H1435" s="14">
        <f t="shared" si="27"/>
        <v>0.59000000020023435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655722.93999999994</v>
      </c>
      <c r="D1436" s="6">
        <f>'P-VRIO'!E5</f>
        <v>0</v>
      </c>
      <c r="E1436" s="6">
        <v>0</v>
      </c>
      <c r="F1436" s="6">
        <v>0</v>
      </c>
      <c r="G1436" s="7">
        <f t="shared" si="24"/>
        <v>655.72293999999999</v>
      </c>
      <c r="H1436" s="7">
        <f t="shared" si="27"/>
        <v>6.0000000055879354E-2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655722.93999999994</v>
      </c>
      <c r="D1453" s="1">
        <f>'P-VRIO'!E22</f>
        <v>0</v>
      </c>
      <c r="E1453" s="1">
        <v>0</v>
      </c>
      <c r="F1453" s="1">
        <v>0</v>
      </c>
      <c r="G1453" s="2">
        <f t="shared" si="24"/>
        <v>11803.012919999997</v>
      </c>
      <c r="H1453" s="2">
        <f t="shared" si="27"/>
        <v>6.0000000055879354E-2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655722.93999999994</v>
      </c>
      <c r="D1454" s="1">
        <f>'P-VRIO'!E23</f>
        <v>0</v>
      </c>
      <c r="E1454" s="1">
        <v>0</v>
      </c>
      <c r="F1454" s="1">
        <v>0</v>
      </c>
      <c r="G1454" s="2">
        <f t="shared" si="24"/>
        <v>12458.735859999999</v>
      </c>
      <c r="H1454" s="2">
        <f t="shared" si="27"/>
        <v>6.0000000055879354E-2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581009.47</v>
      </c>
      <c r="D1455" s="1">
        <f>'P-VRIO'!E24</f>
        <v>0</v>
      </c>
      <c r="E1455" s="1">
        <v>0</v>
      </c>
      <c r="F1455" s="1">
        <v>0</v>
      </c>
      <c r="G1455" s="2">
        <f t="shared" si="24"/>
        <v>11620.189399999999</v>
      </c>
      <c r="H1455" s="2">
        <f t="shared" si="27"/>
        <v>0.46999999997206032</v>
      </c>
      <c r="I1455" s="10">
        <f t="shared" ref="I1455:I1460" si="30">G1455*H1455</f>
        <v>5461.4890176753352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74713.47</v>
      </c>
      <c r="D1456" s="1">
        <f>'P-VRIO'!E25</f>
        <v>0</v>
      </c>
      <c r="E1456" s="1">
        <v>0</v>
      </c>
      <c r="F1456" s="1">
        <v>0</v>
      </c>
      <c r="G1456" s="2">
        <f t="shared" si="24"/>
        <v>1568.98287</v>
      </c>
      <c r="H1456" s="2">
        <f t="shared" si="27"/>
        <v>0.47000000000116415</v>
      </c>
      <c r="I1456" s="10">
        <f t="shared" si="30"/>
        <v>737.42194890182657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378829.61</v>
      </c>
      <c r="D1480" s="6"/>
      <c r="E1480" s="6">
        <v>0</v>
      </c>
      <c r="F1480" s="6">
        <v>0</v>
      </c>
      <c r="G1480" s="7">
        <f t="shared" ref="G1480:G1580" si="34">B1480/1000*C1480</f>
        <v>378.82961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1083732.4300000002</v>
      </c>
      <c r="D1481" s="1">
        <v>0</v>
      </c>
      <c r="E1481" s="1">
        <v>0</v>
      </c>
      <c r="F1481" s="1">
        <v>0</v>
      </c>
      <c r="G1481" s="2">
        <f t="shared" si="34"/>
        <v>2167.4648600000005</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827325.9</v>
      </c>
      <c r="D1483" s="1">
        <v>0</v>
      </c>
      <c r="E1483" s="1">
        <v>0</v>
      </c>
      <c r="F1483" s="1">
        <v>0</v>
      </c>
      <c r="G1483" s="2">
        <f t="shared" si="34"/>
        <v>3309.3036000000002</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263965.14</v>
      </c>
      <c r="D1484" s="1">
        <v>0</v>
      </c>
      <c r="E1484" s="1">
        <v>0</v>
      </c>
      <c r="F1484" s="1">
        <v>0</v>
      </c>
      <c r="G1484" s="2">
        <f t="shared" si="34"/>
        <v>1319.8257000000001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281864.73</v>
      </c>
      <c r="D1485" s="1">
        <v>0</v>
      </c>
      <c r="E1485" s="1">
        <v>0</v>
      </c>
      <c r="F1485" s="1">
        <v>0</v>
      </c>
      <c r="G1485" s="2">
        <f t="shared" si="34"/>
        <v>1691.1883799999998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5055.22</v>
      </c>
      <c r="D1486" s="1">
        <v>0</v>
      </c>
      <c r="E1486" s="1">
        <v>0</v>
      </c>
      <c r="F1486" s="1">
        <v>0</v>
      </c>
      <c r="G1486" s="2">
        <f t="shared" si="34"/>
        <v>35.386540000000004</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9950.94</v>
      </c>
      <c r="D1487" s="1">
        <v>0</v>
      </c>
      <c r="E1487" s="1">
        <v>0</v>
      </c>
      <c r="F1487" s="1">
        <v>0</v>
      </c>
      <c r="G1487" s="2">
        <f t="shared" si="34"/>
        <v>79.607520000000008</v>
      </c>
      <c r="H1487" s="2">
        <f t="shared" si="35"/>
        <v>5.9999999999490683E-2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796.3</v>
      </c>
      <c r="D1488" s="1">
        <v>0</v>
      </c>
      <c r="E1488" s="1">
        <v>0</v>
      </c>
      <c r="F1488" s="1">
        <v>0</v>
      </c>
      <c r="G1488" s="2">
        <f>B1488/1000*C1488</f>
        <v>7.1666999999999987</v>
      </c>
      <c r="H1488" s="2">
        <f>ABS(C1488-ROUND(C1488,0))</f>
        <v>0.29999999999995453</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53619.79</v>
      </c>
      <c r="D1489" s="1">
        <v>0</v>
      </c>
      <c r="E1489" s="1">
        <v>0</v>
      </c>
      <c r="F1489" s="1">
        <v>0</v>
      </c>
      <c r="G1489" s="2">
        <f t="shared" si="34"/>
        <v>536.1979</v>
      </c>
      <c r="H1489" s="2">
        <f t="shared" si="35"/>
        <v>0.20999999999912689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212073.78</v>
      </c>
      <c r="D1491" s="1">
        <v>0</v>
      </c>
      <c r="E1491" s="1">
        <v>0</v>
      </c>
      <c r="F1491" s="1">
        <v>0</v>
      </c>
      <c r="G1491" s="2">
        <f t="shared" si="34"/>
        <v>2544.8853600000002</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230939.97</v>
      </c>
      <c r="D1492" s="1">
        <v>0</v>
      </c>
      <c r="E1492" s="1">
        <v>0</v>
      </c>
      <c r="F1492" s="1">
        <v>0</v>
      </c>
      <c r="G1492" s="2">
        <f t="shared" si="34"/>
        <v>3002.2196100000001</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25466.560000000001</v>
      </c>
      <c r="D1493" s="1">
        <v>0</v>
      </c>
      <c r="E1493" s="1">
        <v>0</v>
      </c>
      <c r="F1493" s="1">
        <v>0</v>
      </c>
      <c r="G1493" s="2">
        <f t="shared" si="34"/>
        <v>356.53184000000005</v>
      </c>
      <c r="H1493" s="2">
        <f t="shared" si="35"/>
        <v>0.43999999999869033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25466.560000000001</v>
      </c>
      <c r="D1497" s="1">
        <v>0</v>
      </c>
      <c r="E1497" s="1">
        <v>0</v>
      </c>
      <c r="F1497" s="1">
        <v>0</v>
      </c>
      <c r="G1497" s="2">
        <f t="shared" si="34"/>
        <v>458.39807999999999</v>
      </c>
      <c r="H1497" s="2">
        <f t="shared" si="35"/>
        <v>0.43999999999869033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1262907.03</v>
      </c>
      <c r="D1499" s="1">
        <v>0</v>
      </c>
      <c r="E1499" s="1">
        <v>0</v>
      </c>
      <c r="F1499" s="1">
        <v>0</v>
      </c>
      <c r="G1499" s="2">
        <f t="shared" si="34"/>
        <v>25258.140600000002</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872508.52</v>
      </c>
      <c r="D1501" s="1">
        <v>0</v>
      </c>
      <c r="E1501" s="1">
        <v>0</v>
      </c>
      <c r="F1501" s="1">
        <v>0</v>
      </c>
      <c r="G1501" s="2">
        <f t="shared" si="34"/>
        <v>19195.187439999998</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267070.78000000003</v>
      </c>
      <c r="D1502" s="1">
        <v>0</v>
      </c>
      <c r="E1502" s="1">
        <v>0</v>
      </c>
      <c r="F1502" s="1">
        <v>0</v>
      </c>
      <c r="G1502" s="2">
        <f t="shared" si="34"/>
        <v>6142.6279400000003</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306127.06</v>
      </c>
      <c r="D1503" s="1">
        <v>0</v>
      </c>
      <c r="E1503" s="1">
        <v>0</v>
      </c>
      <c r="F1503" s="1">
        <v>0</v>
      </c>
      <c r="G1503" s="2">
        <f t="shared" si="34"/>
        <v>7347.0494399999998</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4496.96</v>
      </c>
      <c r="D1504" s="1">
        <v>0</v>
      </c>
      <c r="E1504" s="1">
        <v>0</v>
      </c>
      <c r="F1504" s="1">
        <v>0</v>
      </c>
      <c r="G1504" s="2">
        <f t="shared" si="34"/>
        <v>112.42400000000001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9950.94</v>
      </c>
      <c r="D1505" s="1">
        <v>0</v>
      </c>
      <c r="E1505" s="1">
        <v>0</v>
      </c>
      <c r="F1505" s="1">
        <v>0</v>
      </c>
      <c r="G1505" s="2">
        <f t="shared" si="34"/>
        <v>258.72444000000002</v>
      </c>
      <c r="H1505" s="2">
        <f t="shared" si="35"/>
        <v>5.9999999999490683E-2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796.3</v>
      </c>
      <c r="D1506" s="1">
        <v>0</v>
      </c>
      <c r="E1506" s="1">
        <v>0</v>
      </c>
      <c r="F1506" s="1">
        <v>0</v>
      </c>
      <c r="G1506" s="2">
        <f>B1506/1000*C1506</f>
        <v>21.5001</v>
      </c>
      <c r="H1506" s="2">
        <f>ABS(C1506-ROUND(C1506,0))</f>
        <v>0.29999999999995453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66592.800000000003</v>
      </c>
      <c r="D1507" s="1">
        <v>0</v>
      </c>
      <c r="E1507" s="1">
        <v>0</v>
      </c>
      <c r="F1507" s="1">
        <v>0</v>
      </c>
      <c r="G1507" s="2">
        <f t="shared" si="34"/>
        <v>1864.5984000000001</v>
      </c>
      <c r="H1507" s="2">
        <f t="shared" si="35"/>
        <v>0.19999999999708962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217473.68</v>
      </c>
      <c r="D1509" s="1">
        <v>0</v>
      </c>
      <c r="E1509" s="1">
        <v>0</v>
      </c>
      <c r="F1509" s="1">
        <v>0</v>
      </c>
      <c r="G1509" s="2">
        <f t="shared" si="34"/>
        <v>6524.2103999999999</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182774.46</v>
      </c>
      <c r="D1510" s="1">
        <v>0</v>
      </c>
      <c r="E1510" s="1">
        <v>0</v>
      </c>
      <c r="F1510" s="1">
        <v>0</v>
      </c>
      <c r="G1510" s="2">
        <f t="shared" si="34"/>
        <v>5666.0082599999996</v>
      </c>
      <c r="H1510" s="2">
        <f t="shared" si="35"/>
        <v>0.45999999999185093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207624.05</v>
      </c>
      <c r="D1511" s="1">
        <v>0</v>
      </c>
      <c r="E1511" s="1">
        <v>0</v>
      </c>
      <c r="F1511" s="1">
        <v>0</v>
      </c>
      <c r="G1511" s="2">
        <f t="shared" si="34"/>
        <v>6643.9695999999994</v>
      </c>
      <c r="H1511" s="2">
        <f t="shared" si="35"/>
        <v>4.9999999988358468E-2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207624.05</v>
      </c>
      <c r="D1515" s="1">
        <v>0</v>
      </c>
      <c r="E1515" s="1">
        <v>0</v>
      </c>
      <c r="F1515" s="1">
        <v>0</v>
      </c>
      <c r="G1515" s="2">
        <f t="shared" si="34"/>
        <v>7474.465799999999</v>
      </c>
      <c r="H1515" s="2">
        <f t="shared" si="35"/>
        <v>4.9999999988358468E-2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199655.01</v>
      </c>
      <c r="D1517" s="1">
        <v>0</v>
      </c>
      <c r="E1517" s="1">
        <v>0</v>
      </c>
      <c r="F1517" s="1">
        <v>0</v>
      </c>
      <c r="G1517" s="2">
        <f t="shared" si="34"/>
        <v>7586.8903799999998</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111007.48999999999</v>
      </c>
      <c r="D1518" s="1">
        <v>0</v>
      </c>
      <c r="E1518" s="1">
        <v>0</v>
      </c>
      <c r="F1518" s="1">
        <v>0</v>
      </c>
      <c r="G1518" s="2">
        <f t="shared" si="34"/>
        <v>4329.2921099999994</v>
      </c>
      <c r="H1518" s="2">
        <f t="shared" si="35"/>
        <v>0.48999999999068677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12186.529999999999</v>
      </c>
      <c r="D1524" s="1">
        <v>0</v>
      </c>
      <c r="E1524" s="1">
        <v>0</v>
      </c>
      <c r="F1524" s="1">
        <v>0</v>
      </c>
      <c r="G1524" s="2">
        <f t="shared" si="34"/>
        <v>548.39384999999993</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9412.4</v>
      </c>
      <c r="D1530" s="1">
        <v>0</v>
      </c>
      <c r="E1530" s="1">
        <v>0</v>
      </c>
      <c r="F1530" s="1">
        <v>0</v>
      </c>
      <c r="G1530" s="2">
        <f t="shared" si="34"/>
        <v>480.03239999999994</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301.83999999999997</v>
      </c>
      <c r="D1531" s="1">
        <v>0</v>
      </c>
      <c r="E1531" s="1">
        <v>0</v>
      </c>
      <c r="F1531" s="1">
        <v>0</v>
      </c>
      <c r="G1531" s="2">
        <f t="shared" si="34"/>
        <v>15.695679999999998</v>
      </c>
      <c r="H1531" s="2">
        <f t="shared" si="35"/>
        <v>0.16000000000002501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2905.74</v>
      </c>
      <c r="D1532" s="1">
        <v>0</v>
      </c>
      <c r="E1532" s="1">
        <v>0</v>
      </c>
      <c r="F1532" s="1">
        <v>0</v>
      </c>
      <c r="G1532" s="2">
        <f t="shared" si="34"/>
        <v>154.00421999999998</v>
      </c>
      <c r="H1532" s="2">
        <f t="shared" si="35"/>
        <v>0.26000000000021828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66.39</v>
      </c>
      <c r="D1533" s="1">
        <v>0</v>
      </c>
      <c r="E1533" s="1">
        <v>0</v>
      </c>
      <c r="F1533" s="1">
        <v>0</v>
      </c>
      <c r="G1533" s="2">
        <f t="shared" si="34"/>
        <v>3.5850599999999999</v>
      </c>
      <c r="H1533" s="2">
        <f t="shared" si="35"/>
        <v>0.39000000000000057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6138.43</v>
      </c>
      <c r="D1534" s="1">
        <v>0</v>
      </c>
      <c r="E1534" s="1">
        <v>0</v>
      </c>
      <c r="F1534" s="1">
        <v>0</v>
      </c>
      <c r="G1534" s="2">
        <f t="shared" si="34"/>
        <v>337.61365000000001</v>
      </c>
      <c r="H1534" s="2">
        <f t="shared" si="35"/>
        <v>0.43000000000029104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2774.13</v>
      </c>
      <c r="D1560" s="1">
        <v>0</v>
      </c>
      <c r="E1560" s="1">
        <v>0</v>
      </c>
      <c r="F1560" s="1">
        <v>0</v>
      </c>
      <c r="G1560" s="2">
        <f t="shared" si="34"/>
        <v>224.70453000000001</v>
      </c>
      <c r="H1560" s="2">
        <f t="shared" si="35"/>
        <v>0.13000000000010914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1579.63</v>
      </c>
      <c r="D1561" s="1">
        <v>0</v>
      </c>
      <c r="E1561" s="1">
        <v>0</v>
      </c>
      <c r="F1561" s="1">
        <v>0</v>
      </c>
      <c r="G1561" s="2">
        <f t="shared" si="34"/>
        <v>129.52966000000001</v>
      </c>
      <c r="H1561" s="2">
        <f t="shared" si="35"/>
        <v>0.36999999999989086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1194.5</v>
      </c>
      <c r="D1563" s="1">
        <v>0</v>
      </c>
      <c r="E1563" s="1">
        <v>0</v>
      </c>
      <c r="F1563" s="1">
        <v>0</v>
      </c>
      <c r="G1563" s="2">
        <f t="shared" si="34"/>
        <v>100.33800000000001</v>
      </c>
      <c r="H1563" s="2">
        <f t="shared" si="35"/>
        <v>0.5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98820.959999999992</v>
      </c>
      <c r="D1565" s="1">
        <v>0</v>
      </c>
      <c r="E1565" s="1">
        <v>0</v>
      </c>
      <c r="F1565" s="1">
        <v>0</v>
      </c>
      <c r="G1565" s="2">
        <f t="shared" si="34"/>
        <v>8498.6025599999994</v>
      </c>
      <c r="H1565" s="2">
        <f t="shared" si="35"/>
        <v>4.0000000008149073E-2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65534.51</v>
      </c>
      <c r="D1566" s="1">
        <v>0</v>
      </c>
      <c r="E1566" s="1">
        <v>0</v>
      </c>
      <c r="F1566" s="1">
        <v>0</v>
      </c>
      <c r="G1566" s="2">
        <f t="shared" si="34"/>
        <v>5701.5023700000002</v>
      </c>
      <c r="H1566" s="2">
        <f t="shared" si="35"/>
        <v>0.48999999999796273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33286.449999999997</v>
      </c>
      <c r="D1569" s="1">
        <v>0</v>
      </c>
      <c r="E1569" s="1">
        <v>0</v>
      </c>
      <c r="F1569" s="1">
        <v>0</v>
      </c>
      <c r="G1569" s="2">
        <f t="shared" si="34"/>
        <v>2995.7804999999998</v>
      </c>
      <c r="H1569" s="2">
        <f t="shared" si="35"/>
        <v>0.44999999999708962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88647.52</v>
      </c>
      <c r="D1576" s="1">
        <v>0</v>
      </c>
      <c r="E1576" s="1">
        <v>0</v>
      </c>
      <c r="F1576" s="1">
        <v>0</v>
      </c>
      <c r="G1576" s="2">
        <f t="shared" si="34"/>
        <v>8598.8094400000009</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22763.08</v>
      </c>
      <c r="D1578" s="1">
        <v>0</v>
      </c>
      <c r="E1578" s="1">
        <v>0</v>
      </c>
      <c r="F1578" s="1">
        <v>0</v>
      </c>
      <c r="G1578" s="2">
        <f t="shared" si="34"/>
        <v>2253.5449200000003</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40193.71</v>
      </c>
      <c r="D1579" s="1">
        <v>0</v>
      </c>
      <c r="E1579" s="1">
        <v>0</v>
      </c>
      <c r="F1579" s="1">
        <v>0</v>
      </c>
      <c r="G1579" s="2">
        <f t="shared" si="34"/>
        <v>4019.3710000000001</v>
      </c>
      <c r="H1579" s="2">
        <f t="shared" si="35"/>
        <v>0.29000000000087311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25690.73</v>
      </c>
      <c r="D1580" s="13">
        <v>0</v>
      </c>
      <c r="E1580" s="13">
        <v>0</v>
      </c>
      <c r="F1580" s="13">
        <v>0</v>
      </c>
      <c r="G1580" s="14">
        <f t="shared" si="34"/>
        <v>2594.7637300000001</v>
      </c>
      <c r="H1580" s="14">
        <f t="shared" si="35"/>
        <v>0.27000000000043656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36799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1006674.0300000001</v>
      </c>
      <c r="I16" s="170">
        <f>'PR-RAS'!E6</f>
        <v>1330148.4099999999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822575.7</v>
      </c>
      <c r="I17" s="170">
        <f>'PR-RAS'!E151</f>
        <v>949560.41999999993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161487.45999999979</v>
      </c>
      <c r="I19" s="171">
        <f>'PR-RAS'!E646</f>
        <v>171516.73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4352265.9300000006</v>
      </c>
      <c r="I20" s="173">
        <f>BILANCA!E7</f>
        <v>4963376.0600000005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63749.55000000001</v>
      </c>
      <c r="I21" s="175">
        <f>BILANCA!E68</f>
        <v>52572.909999999989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378829.61</v>
      </c>
      <c r="I22" s="175">
        <f>BILANCA!E176</f>
        <v>199655.01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4037185.8699999996</v>
      </c>
      <c r="I23" s="177">
        <f>BILANCA!E237</f>
        <v>4816293.959999999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253001.36</v>
      </c>
      <c r="I24" s="173">
        <f>'RAS-funkcijski'!E5</f>
        <v>242705.36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97312.01</v>
      </c>
      <c r="I25" s="175">
        <f>'RAS-funkcijski'!E35</f>
        <v>141529.73000000001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25111.11</v>
      </c>
      <c r="I27" s="175">
        <f>'RAS-funkcijski'!E114</f>
        <v>15594.2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996671.12</v>
      </c>
      <c r="I28" s="179">
        <f>'RAS-funkcijski'!E141</f>
        <v>1053327.5299999998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655722.93999999994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655722.93999999994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378829.61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199655.01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111007.48999999999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88647.52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8"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1006674.0300000001</v>
      </c>
      <c r="E6" s="51">
        <f>E7+E44+E50+E82+E106+E124+E133+E139</f>
        <v>1330148.4099999999</v>
      </c>
      <c r="F6" s="52">
        <f t="shared" ref="F6:F131" si="0">IF(D6&lt;&gt;0,IF(E6/D6&gt;=100,"&gt;&gt;100",E6/D6*100),"-")</f>
        <v>132.13298151736365</v>
      </c>
    </row>
    <row r="7" spans="1:25" ht="12.75" customHeight="1" x14ac:dyDescent="0.2">
      <c r="A7" s="53">
        <v>61</v>
      </c>
      <c r="B7" s="294" t="s">
        <v>60</v>
      </c>
      <c r="C7" s="50" t="s">
        <v>61</v>
      </c>
      <c r="D7" s="51">
        <f t="shared" ref="D7:E7" si="1">D8+D17+D23+D29+D37+D40</f>
        <v>237632.9</v>
      </c>
      <c r="E7" s="51">
        <f t="shared" si="1"/>
        <v>370456.41</v>
      </c>
      <c r="F7" s="52">
        <f t="shared" si="0"/>
        <v>155.8944110853337</v>
      </c>
    </row>
    <row r="8" spans="1:25" ht="12.75" customHeight="1" x14ac:dyDescent="0.2">
      <c r="A8" s="53">
        <v>611</v>
      </c>
      <c r="B8" s="85" t="s">
        <v>62</v>
      </c>
      <c r="C8" s="50" t="s">
        <v>63</v>
      </c>
      <c r="D8" s="51">
        <f t="shared" ref="D8:E8" si="2">SUM(D9:D14)-D15-D16</f>
        <v>231815.16999999998</v>
      </c>
      <c r="E8" s="51">
        <f t="shared" si="2"/>
        <v>362897.42</v>
      </c>
      <c r="F8" s="52">
        <f t="shared" si="0"/>
        <v>156.5460189684739</v>
      </c>
    </row>
    <row r="9" spans="1:25" ht="12.75" customHeight="1" x14ac:dyDescent="0.2">
      <c r="A9" s="53">
        <v>6111</v>
      </c>
      <c r="B9" s="85" t="s">
        <v>64</v>
      </c>
      <c r="C9" s="50" t="s">
        <v>65</v>
      </c>
      <c r="D9" s="242">
        <v>233718.52</v>
      </c>
      <c r="E9" s="242">
        <v>362922.42</v>
      </c>
      <c r="F9" s="52">
        <f t="shared" si="0"/>
        <v>155.28184073731083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39429.08</v>
      </c>
      <c r="E13" s="242">
        <v>48117.4</v>
      </c>
      <c r="F13" s="52">
        <f t="shared" si="0"/>
        <v>122.03530997933505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41332.43</v>
      </c>
      <c r="E15" s="242">
        <v>48142.400000000001</v>
      </c>
      <c r="F15" s="52">
        <f t="shared" si="0"/>
        <v>116.47609395334366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5351.47</v>
      </c>
      <c r="E23" s="51">
        <f t="shared" si="4"/>
        <v>6649.36</v>
      </c>
      <c r="F23" s="52">
        <f t="shared" si="0"/>
        <v>124.25296227017996</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5351.47</v>
      </c>
      <c r="E27" s="242">
        <v>6649.36</v>
      </c>
      <c r="F27" s="52">
        <f t="shared" si="0"/>
        <v>124.25296227017996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466.26</v>
      </c>
      <c r="E29" s="51">
        <f t="shared" si="5"/>
        <v>909.63</v>
      </c>
      <c r="F29" s="52">
        <f t="shared" si="0"/>
        <v>195.09072191481147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466.26</v>
      </c>
      <c r="E31" s="242">
        <v>909.63</v>
      </c>
      <c r="F31" s="52">
        <f t="shared" si="0"/>
        <v>195.09072191481147</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649466.41</v>
      </c>
      <c r="E50" s="51">
        <f>E51+E54+E59+E62+E65+E68+E71+E74+E77</f>
        <v>755485.49</v>
      </c>
      <c r="F50" s="52">
        <f t="shared" si="0"/>
        <v>116.32402821263688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338363.01</v>
      </c>
      <c r="E59" s="51">
        <f t="shared" si="12"/>
        <v>523216.79000000004</v>
      </c>
      <c r="F59" s="52">
        <f t="shared" si="0"/>
        <v>154.63179323295418</v>
      </c>
    </row>
    <row r="60" spans="1:6" ht="24" x14ac:dyDescent="0.2">
      <c r="A60" s="53">
        <v>6331</v>
      </c>
      <c r="B60" s="86" t="s">
        <v>166</v>
      </c>
      <c r="C60" s="50" t="s">
        <v>167</v>
      </c>
      <c r="D60" s="242">
        <v>312723.75</v>
      </c>
      <c r="E60" s="242">
        <v>342259.51</v>
      </c>
      <c r="F60" s="52">
        <f t="shared" si="0"/>
        <v>109.44468080854108</v>
      </c>
    </row>
    <row r="61" spans="1:6" ht="24" x14ac:dyDescent="0.2">
      <c r="A61" s="53">
        <v>6332</v>
      </c>
      <c r="B61" s="86" t="s">
        <v>168</v>
      </c>
      <c r="C61" s="50" t="s">
        <v>169</v>
      </c>
      <c r="D61" s="242">
        <v>25639.26</v>
      </c>
      <c r="E61" s="242">
        <v>180957.28</v>
      </c>
      <c r="F61" s="52">
        <f t="shared" si="0"/>
        <v>705.78199214797928</v>
      </c>
    </row>
    <row r="62" spans="1:6" ht="12.75" customHeight="1" x14ac:dyDescent="0.2">
      <c r="A62" s="53">
        <v>634</v>
      </c>
      <c r="B62" s="85" t="s">
        <v>170</v>
      </c>
      <c r="C62" s="50" t="s">
        <v>171</v>
      </c>
      <c r="D62" s="51">
        <f t="shared" ref="D62:E62" si="13">SUM(D63:D64)</f>
        <v>8398.64</v>
      </c>
      <c r="E62" s="51">
        <f t="shared" si="13"/>
        <v>4324.71</v>
      </c>
      <c r="F62" s="52">
        <f t="shared" si="0"/>
        <v>51.492979815779705</v>
      </c>
    </row>
    <row r="63" spans="1:6" ht="12.75" customHeight="1" x14ac:dyDescent="0.2">
      <c r="A63" s="53">
        <v>6341</v>
      </c>
      <c r="B63" s="85" t="s">
        <v>172</v>
      </c>
      <c r="C63" s="50" t="s">
        <v>173</v>
      </c>
      <c r="D63" s="242">
        <v>8398.64</v>
      </c>
      <c r="E63" s="242">
        <v>4324.71</v>
      </c>
      <c r="F63" s="52">
        <f t="shared" si="0"/>
        <v>51.492979815779705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302704.76</v>
      </c>
      <c r="E74" s="51">
        <f t="shared" si="17"/>
        <v>227943.99</v>
      </c>
      <c r="F74" s="52">
        <f t="shared" si="0"/>
        <v>75.302413480382654</v>
      </c>
    </row>
    <row r="75" spans="1:6" ht="12.75" customHeight="1" x14ac:dyDescent="0.2">
      <c r="A75" s="53" t="s">
        <v>196</v>
      </c>
      <c r="B75" s="85" t="s">
        <v>197</v>
      </c>
      <c r="C75" s="50" t="s">
        <v>196</v>
      </c>
      <c r="D75" s="242">
        <v>116922.61</v>
      </c>
      <c r="E75" s="242">
        <v>196090.52</v>
      </c>
      <c r="F75" s="52">
        <f t="shared" si="0"/>
        <v>167.70966710373639</v>
      </c>
    </row>
    <row r="76" spans="1:6" ht="12.75" customHeight="1" x14ac:dyDescent="0.2">
      <c r="A76" s="53" t="s">
        <v>198</v>
      </c>
      <c r="B76" s="85" t="s">
        <v>199</v>
      </c>
      <c r="C76" s="50" t="s">
        <v>198</v>
      </c>
      <c r="D76" s="242">
        <v>185782.15</v>
      </c>
      <c r="E76" s="242">
        <v>31853.47</v>
      </c>
      <c r="F76" s="52">
        <f t="shared" si="0"/>
        <v>17.145603062511658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94773.57</v>
      </c>
      <c r="E82" s="51">
        <f t="shared" si="19"/>
        <v>171017.11000000002</v>
      </c>
      <c r="F82" s="52">
        <f t="shared" si="0"/>
        <v>180.44810383316783</v>
      </c>
    </row>
    <row r="83" spans="1:6" ht="12.75" customHeight="1" x14ac:dyDescent="0.2">
      <c r="A83" s="53">
        <v>641</v>
      </c>
      <c r="B83" s="85" t="s">
        <v>212</v>
      </c>
      <c r="C83" s="50" t="s">
        <v>213</v>
      </c>
      <c r="D83" s="51">
        <f t="shared" ref="D83:E83" si="20">SUM(D84:D90)</f>
        <v>0.03</v>
      </c>
      <c r="E83" s="51">
        <f t="shared" si="20"/>
        <v>0.01</v>
      </c>
      <c r="F83" s="52">
        <f t="shared" si="0"/>
        <v>33.333333333333336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0.01</v>
      </c>
      <c r="F85" s="52">
        <f t="shared" si="0"/>
        <v>33.333333333333336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94773.540000000008</v>
      </c>
      <c r="E91" s="51">
        <f t="shared" si="21"/>
        <v>171017.1</v>
      </c>
      <c r="F91" s="52">
        <f t="shared" si="0"/>
        <v>180.44815040147282</v>
      </c>
    </row>
    <row r="92" spans="1:6" ht="12.75" customHeight="1" x14ac:dyDescent="0.2">
      <c r="A92" s="53">
        <v>6421</v>
      </c>
      <c r="B92" s="85" t="s">
        <v>230</v>
      </c>
      <c r="C92" s="50" t="s">
        <v>231</v>
      </c>
      <c r="D92" s="242">
        <v>35733.89</v>
      </c>
      <c r="E92" s="242">
        <v>52422.16</v>
      </c>
      <c r="F92" s="52">
        <f t="shared" si="0"/>
        <v>146.70152060131153</v>
      </c>
    </row>
    <row r="93" spans="1:6" ht="12.75" customHeight="1" x14ac:dyDescent="0.2">
      <c r="A93" s="53">
        <v>6422</v>
      </c>
      <c r="B93" s="85" t="s">
        <v>232</v>
      </c>
      <c r="C93" s="50" t="s">
        <v>233</v>
      </c>
      <c r="D93" s="242">
        <v>58960.02</v>
      </c>
      <c r="E93" s="242">
        <v>118594.94</v>
      </c>
      <c r="F93" s="52">
        <f t="shared" si="0"/>
        <v>201.14467396720696</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79.63</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24801.149999999998</v>
      </c>
      <c r="E106" s="51">
        <f t="shared" si="23"/>
        <v>33189.4</v>
      </c>
      <c r="F106" s="52">
        <f t="shared" si="0"/>
        <v>133.82202034986284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4019.69</v>
      </c>
      <c r="E112" s="51">
        <f t="shared" si="25"/>
        <v>5200.95</v>
      </c>
      <c r="F112" s="52">
        <f t="shared" si="0"/>
        <v>129.38684326403279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50.68</v>
      </c>
      <c r="E114" s="242">
        <v>19.260000000000002</v>
      </c>
      <c r="F114" s="52">
        <f t="shared" si="0"/>
        <v>38.003157063930551</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3969.01</v>
      </c>
      <c r="E117" s="242">
        <v>5181.6899999999996</v>
      </c>
      <c r="F117" s="52">
        <f t="shared" si="0"/>
        <v>130.55371490623605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20781.46</v>
      </c>
      <c r="E120" s="51">
        <f t="shared" si="26"/>
        <v>27988.45</v>
      </c>
      <c r="F120" s="52">
        <f t="shared" si="0"/>
        <v>134.6799021820411</v>
      </c>
    </row>
    <row r="121" spans="1:6" ht="12.75" customHeight="1" x14ac:dyDescent="0.2">
      <c r="A121" s="53">
        <v>6531</v>
      </c>
      <c r="B121" s="85" t="s">
        <v>288</v>
      </c>
      <c r="C121" s="50" t="s">
        <v>289</v>
      </c>
      <c r="D121" s="242">
        <v>2225.34</v>
      </c>
      <c r="E121" s="242">
        <v>999.79</v>
      </c>
      <c r="F121" s="52">
        <f t="shared" si="0"/>
        <v>44.9275166940782</v>
      </c>
    </row>
    <row r="122" spans="1:6" ht="12.75" customHeight="1" x14ac:dyDescent="0.2">
      <c r="A122" s="53">
        <v>6532</v>
      </c>
      <c r="B122" s="85" t="s">
        <v>290</v>
      </c>
      <c r="C122" s="50" t="s">
        <v>291</v>
      </c>
      <c r="D122" s="242">
        <v>18556.12</v>
      </c>
      <c r="E122" s="242">
        <v>26988.66</v>
      </c>
      <c r="F122" s="52">
        <f t="shared" si="0"/>
        <v>145.44344399583537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822575.7</v>
      </c>
      <c r="E151" s="51">
        <f t="shared" si="35"/>
        <v>949560.41999999993</v>
      </c>
      <c r="F151" s="52">
        <f t="shared" si="31"/>
        <v>115.43745092396966</v>
      </c>
    </row>
    <row r="152" spans="1:6" ht="12.75" customHeight="1" x14ac:dyDescent="0.2">
      <c r="A152" s="53">
        <v>31</v>
      </c>
      <c r="B152" s="85" t="s">
        <v>349</v>
      </c>
      <c r="C152" s="50" t="s">
        <v>350</v>
      </c>
      <c r="D152" s="51">
        <f t="shared" ref="D152:E152" si="36">D153+D158+D159</f>
        <v>120383.14000000001</v>
      </c>
      <c r="E152" s="51">
        <f t="shared" si="36"/>
        <v>260785.11</v>
      </c>
      <c r="F152" s="52">
        <f t="shared" si="31"/>
        <v>216.62926386535523</v>
      </c>
    </row>
    <row r="153" spans="1:6" ht="12.75" customHeight="1" x14ac:dyDescent="0.2">
      <c r="A153" s="53">
        <v>311</v>
      </c>
      <c r="B153" s="85" t="s">
        <v>351</v>
      </c>
      <c r="C153" s="50" t="s">
        <v>352</v>
      </c>
      <c r="D153" s="51">
        <f t="shared" ref="D153:E153" si="37">SUM(D154:D157)</f>
        <v>102223.05</v>
      </c>
      <c r="E153" s="51">
        <f t="shared" si="37"/>
        <v>223973.45</v>
      </c>
      <c r="F153" s="52">
        <f t="shared" si="31"/>
        <v>219.10268770106157</v>
      </c>
    </row>
    <row r="154" spans="1:6" ht="12.75" customHeight="1" x14ac:dyDescent="0.2">
      <c r="A154" s="53">
        <v>3111</v>
      </c>
      <c r="B154" s="85" t="s">
        <v>353</v>
      </c>
      <c r="C154" s="50" t="s">
        <v>354</v>
      </c>
      <c r="D154" s="242">
        <v>102223.05</v>
      </c>
      <c r="E154" s="242">
        <v>223973.45</v>
      </c>
      <c r="F154" s="52">
        <f t="shared" si="31"/>
        <v>219.10268770106157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2381.0500000000002</v>
      </c>
      <c r="E158" s="242">
        <v>4289.05</v>
      </c>
      <c r="F158" s="52">
        <f t="shared" si="31"/>
        <v>180.13271455870307</v>
      </c>
    </row>
    <row r="159" spans="1:6" ht="12.75" customHeight="1" x14ac:dyDescent="0.2">
      <c r="A159" s="53">
        <v>313</v>
      </c>
      <c r="B159" s="85" t="s">
        <v>363</v>
      </c>
      <c r="C159" s="50" t="s">
        <v>364</v>
      </c>
      <c r="D159" s="51">
        <f t="shared" ref="D159:E159" si="38">SUM(D160:D162)</f>
        <v>15779.04</v>
      </c>
      <c r="E159" s="51">
        <f t="shared" si="38"/>
        <v>32522.61</v>
      </c>
      <c r="F159" s="52">
        <f t="shared" si="31"/>
        <v>206.11272929151582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15779.04</v>
      </c>
      <c r="E161" s="242">
        <v>32522.61</v>
      </c>
      <c r="F161" s="52">
        <f t="shared" si="31"/>
        <v>206.11272929151582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323865.78999999998</v>
      </c>
      <c r="E163" s="51">
        <f t="shared" si="39"/>
        <v>286102.52</v>
      </c>
      <c r="F163" s="52">
        <f t="shared" si="31"/>
        <v>88.339839783633849</v>
      </c>
    </row>
    <row r="164" spans="1:6" ht="12.75" customHeight="1" x14ac:dyDescent="0.2">
      <c r="A164" s="53">
        <v>321</v>
      </c>
      <c r="B164" s="85" t="s">
        <v>372</v>
      </c>
      <c r="C164" s="50" t="s">
        <v>373</v>
      </c>
      <c r="D164" s="51">
        <f t="shared" ref="D164:E164" si="40">SUM(D165:D168)</f>
        <v>9053.82</v>
      </c>
      <c r="E164" s="51">
        <f t="shared" si="40"/>
        <v>9826.82</v>
      </c>
      <c r="F164" s="52">
        <f t="shared" si="31"/>
        <v>108.53783264964403</v>
      </c>
    </row>
    <row r="165" spans="1:6" ht="12.75" customHeight="1" x14ac:dyDescent="0.2">
      <c r="A165" s="53">
        <v>3211</v>
      </c>
      <c r="B165" s="85" t="s">
        <v>374</v>
      </c>
      <c r="C165" s="50" t="s">
        <v>375</v>
      </c>
      <c r="D165" s="242">
        <v>4563.54</v>
      </c>
      <c r="E165" s="242">
        <v>4641.7299999999996</v>
      </c>
      <c r="F165" s="52">
        <f t="shared" si="31"/>
        <v>101.71336287180566</v>
      </c>
    </row>
    <row r="166" spans="1:6" ht="12.75" customHeight="1" x14ac:dyDescent="0.2">
      <c r="A166" s="53">
        <v>3212</v>
      </c>
      <c r="B166" s="85" t="s">
        <v>376</v>
      </c>
      <c r="C166" s="50" t="s">
        <v>377</v>
      </c>
      <c r="D166" s="242">
        <v>817.57</v>
      </c>
      <c r="E166" s="242">
        <v>1219.0999999999999</v>
      </c>
      <c r="F166" s="52">
        <f t="shared" si="31"/>
        <v>149.11261421040399</v>
      </c>
    </row>
    <row r="167" spans="1:6" ht="12.75" customHeight="1" x14ac:dyDescent="0.2">
      <c r="A167" s="53">
        <v>3213</v>
      </c>
      <c r="B167" s="85" t="s">
        <v>378</v>
      </c>
      <c r="C167" s="50" t="s">
        <v>379</v>
      </c>
      <c r="D167" s="242">
        <v>212.36</v>
      </c>
      <c r="E167" s="242">
        <v>242.91</v>
      </c>
      <c r="F167" s="52">
        <f t="shared" si="31"/>
        <v>114.3859483895272</v>
      </c>
    </row>
    <row r="168" spans="1:6" ht="12.75" customHeight="1" x14ac:dyDescent="0.2">
      <c r="A168" s="53">
        <v>3214</v>
      </c>
      <c r="B168" s="85" t="s">
        <v>380</v>
      </c>
      <c r="C168" s="50" t="s">
        <v>381</v>
      </c>
      <c r="D168" s="242">
        <v>3460.35</v>
      </c>
      <c r="E168" s="242">
        <v>3723.08</v>
      </c>
      <c r="F168" s="52">
        <f t="shared" si="31"/>
        <v>107.59258456514516</v>
      </c>
    </row>
    <row r="169" spans="1:6" ht="12.75" customHeight="1" x14ac:dyDescent="0.2">
      <c r="A169" s="53">
        <v>322</v>
      </c>
      <c r="B169" s="85" t="s">
        <v>382</v>
      </c>
      <c r="C169" s="50" t="s">
        <v>383</v>
      </c>
      <c r="D169" s="51">
        <f t="shared" ref="D169:E169" si="41">SUM(D170:D176)</f>
        <v>99540.859999999986</v>
      </c>
      <c r="E169" s="51">
        <f t="shared" si="41"/>
        <v>90275.010000000009</v>
      </c>
      <c r="F169" s="52">
        <f t="shared" si="31"/>
        <v>90.691410542364238</v>
      </c>
    </row>
    <row r="170" spans="1:6" ht="12.75" customHeight="1" x14ac:dyDescent="0.2">
      <c r="A170" s="53">
        <v>3221</v>
      </c>
      <c r="B170" s="85" t="s">
        <v>384</v>
      </c>
      <c r="C170" s="50" t="s">
        <v>385</v>
      </c>
      <c r="D170" s="242">
        <v>36360.129999999997</v>
      </c>
      <c r="E170" s="242">
        <v>9846.7000000000007</v>
      </c>
      <c r="F170" s="52">
        <f t="shared" si="31"/>
        <v>27.081036288924164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46522.26</v>
      </c>
      <c r="E172" s="242">
        <v>32296.43</v>
      </c>
      <c r="F172" s="52">
        <f t="shared" si="31"/>
        <v>69.421455449498794</v>
      </c>
    </row>
    <row r="173" spans="1:6" ht="12.75" customHeight="1" x14ac:dyDescent="0.2">
      <c r="A173" s="53">
        <v>3224</v>
      </c>
      <c r="B173" s="85" t="s">
        <v>390</v>
      </c>
      <c r="C173" s="50" t="s">
        <v>391</v>
      </c>
      <c r="D173" s="242">
        <v>2499.4299999999998</v>
      </c>
      <c r="E173" s="242">
        <v>824.73</v>
      </c>
      <c r="F173" s="52">
        <f t="shared" si="31"/>
        <v>32.996723252901667</v>
      </c>
    </row>
    <row r="174" spans="1:6" ht="12.75" customHeight="1" x14ac:dyDescent="0.2">
      <c r="A174" s="53">
        <v>3225</v>
      </c>
      <c r="B174" s="85" t="s">
        <v>392</v>
      </c>
      <c r="C174" s="50" t="s">
        <v>393</v>
      </c>
      <c r="D174" s="242">
        <v>14159.04</v>
      </c>
      <c r="E174" s="242">
        <v>47307.15</v>
      </c>
      <c r="F174" s="52">
        <f t="shared" si="31"/>
        <v>334.11269408095461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182357.93999999997</v>
      </c>
      <c r="E177" s="51">
        <f t="shared" si="42"/>
        <v>136058.82</v>
      </c>
      <c r="F177" s="52">
        <f t="shared" si="31"/>
        <v>74.610855990147741</v>
      </c>
    </row>
    <row r="178" spans="1:6" ht="12.75" customHeight="1" x14ac:dyDescent="0.2">
      <c r="A178" s="53">
        <v>3231</v>
      </c>
      <c r="B178" s="85" t="s">
        <v>400</v>
      </c>
      <c r="C178" s="50" t="s">
        <v>401</v>
      </c>
      <c r="D178" s="242">
        <v>4514.21</v>
      </c>
      <c r="E178" s="242">
        <v>5116.57</v>
      </c>
      <c r="F178" s="52">
        <f t="shared" si="31"/>
        <v>113.34364152310148</v>
      </c>
    </row>
    <row r="179" spans="1:6" ht="12.75" customHeight="1" x14ac:dyDescent="0.2">
      <c r="A179" s="53">
        <v>3232</v>
      </c>
      <c r="B179" s="85" t="s">
        <v>402</v>
      </c>
      <c r="C179" s="50" t="s">
        <v>403</v>
      </c>
      <c r="D179" s="242">
        <v>53733.14</v>
      </c>
      <c r="E179" s="242">
        <v>42608.43</v>
      </c>
      <c r="F179" s="52">
        <f t="shared" si="31"/>
        <v>79.296370917463605</v>
      </c>
    </row>
    <row r="180" spans="1:6" ht="12.75" customHeight="1" x14ac:dyDescent="0.2">
      <c r="A180" s="53">
        <v>3233</v>
      </c>
      <c r="B180" s="85" t="s">
        <v>404</v>
      </c>
      <c r="C180" s="50" t="s">
        <v>405</v>
      </c>
      <c r="D180" s="242">
        <v>13324.64</v>
      </c>
      <c r="E180" s="242">
        <v>8733.2999999999993</v>
      </c>
      <c r="F180" s="52">
        <f t="shared" si="31"/>
        <v>65.542483699371985</v>
      </c>
    </row>
    <row r="181" spans="1:6" ht="12.75" customHeight="1" x14ac:dyDescent="0.2">
      <c r="A181" s="53">
        <v>3234</v>
      </c>
      <c r="B181" s="85" t="s">
        <v>406</v>
      </c>
      <c r="C181" s="50" t="s">
        <v>407</v>
      </c>
      <c r="D181" s="242">
        <v>10070.84</v>
      </c>
      <c r="E181" s="242">
        <v>19175.96</v>
      </c>
      <c r="F181" s="52">
        <f t="shared" si="31"/>
        <v>190.41073038594593</v>
      </c>
    </row>
    <row r="182" spans="1:6" ht="12.75" customHeight="1" x14ac:dyDescent="0.2">
      <c r="A182" s="53">
        <v>3235</v>
      </c>
      <c r="B182" s="85" t="s">
        <v>408</v>
      </c>
      <c r="C182" s="50" t="s">
        <v>409</v>
      </c>
      <c r="D182" s="242">
        <v>5778.47</v>
      </c>
      <c r="E182" s="242">
        <v>11161.38</v>
      </c>
      <c r="F182" s="52">
        <f t="shared" si="31"/>
        <v>193.15458936362043</v>
      </c>
    </row>
    <row r="183" spans="1:6" ht="12.75" customHeight="1" x14ac:dyDescent="0.2">
      <c r="A183" s="53">
        <v>3236</v>
      </c>
      <c r="B183" s="85" t="s">
        <v>410</v>
      </c>
      <c r="C183" s="50" t="s">
        <v>411</v>
      </c>
      <c r="D183" s="242">
        <v>0</v>
      </c>
      <c r="E183" s="242">
        <v>500</v>
      </c>
      <c r="F183" s="52" t="str">
        <f t="shared" si="31"/>
        <v>-</v>
      </c>
    </row>
    <row r="184" spans="1:6" ht="12.75" customHeight="1" x14ac:dyDescent="0.2">
      <c r="A184" s="53">
        <v>3237</v>
      </c>
      <c r="B184" s="85" t="s">
        <v>412</v>
      </c>
      <c r="C184" s="50" t="s">
        <v>413</v>
      </c>
      <c r="D184" s="242">
        <v>76184.36</v>
      </c>
      <c r="E184" s="242">
        <v>35103.43</v>
      </c>
      <c r="F184" s="52">
        <f t="shared" si="31"/>
        <v>46.076950702217623</v>
      </c>
    </row>
    <row r="185" spans="1:6" ht="12.75" customHeight="1" x14ac:dyDescent="0.2">
      <c r="A185" s="53">
        <v>3238</v>
      </c>
      <c r="B185" s="85" t="s">
        <v>414</v>
      </c>
      <c r="C185" s="50" t="s">
        <v>415</v>
      </c>
      <c r="D185" s="242">
        <v>5400.28</v>
      </c>
      <c r="E185" s="242">
        <v>4342.7700000000004</v>
      </c>
      <c r="F185" s="52">
        <f t="shared" si="31"/>
        <v>80.417496870532645</v>
      </c>
    </row>
    <row r="186" spans="1:6" ht="12.75" customHeight="1" x14ac:dyDescent="0.2">
      <c r="A186" s="53">
        <v>3239</v>
      </c>
      <c r="B186" s="85" t="s">
        <v>416</v>
      </c>
      <c r="C186" s="50" t="s">
        <v>417</v>
      </c>
      <c r="D186" s="242">
        <v>13352</v>
      </c>
      <c r="E186" s="242">
        <v>9316.98</v>
      </c>
      <c r="F186" s="52">
        <f t="shared" si="31"/>
        <v>69.779658478130614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32913.17</v>
      </c>
      <c r="E188" s="51">
        <f t="shared" si="43"/>
        <v>49941.869999999995</v>
      </c>
      <c r="F188" s="52">
        <f t="shared" si="31"/>
        <v>151.73825553722111</v>
      </c>
    </row>
    <row r="189" spans="1:6" ht="12.75" customHeight="1" x14ac:dyDescent="0.2">
      <c r="A189" s="53">
        <v>3291</v>
      </c>
      <c r="B189" s="232" t="s">
        <v>422</v>
      </c>
      <c r="C189" s="50" t="s">
        <v>423</v>
      </c>
      <c r="D189" s="242">
        <v>6456.28</v>
      </c>
      <c r="E189" s="242">
        <v>10749.46</v>
      </c>
      <c r="F189" s="52">
        <f t="shared" si="31"/>
        <v>166.49618665857119</v>
      </c>
    </row>
    <row r="190" spans="1:6" ht="12.75" customHeight="1" x14ac:dyDescent="0.2">
      <c r="A190" s="53">
        <v>3292</v>
      </c>
      <c r="B190" s="85" t="s">
        <v>424</v>
      </c>
      <c r="C190" s="50" t="s">
        <v>425</v>
      </c>
      <c r="D190" s="242">
        <v>1288.99</v>
      </c>
      <c r="E190" s="242">
        <v>1761.42</v>
      </c>
      <c r="F190" s="52">
        <f t="shared" si="31"/>
        <v>136.65117650253299</v>
      </c>
    </row>
    <row r="191" spans="1:6" ht="12.75" customHeight="1" x14ac:dyDescent="0.2">
      <c r="A191" s="53">
        <v>3293</v>
      </c>
      <c r="B191" s="85" t="s">
        <v>426</v>
      </c>
      <c r="C191" s="50" t="s">
        <v>427</v>
      </c>
      <c r="D191" s="242">
        <v>4678.95</v>
      </c>
      <c r="E191" s="242">
        <v>3000.47</v>
      </c>
      <c r="F191" s="52">
        <f t="shared" si="31"/>
        <v>64.126994304277659</v>
      </c>
    </row>
    <row r="192" spans="1:6" ht="12.75" customHeight="1" x14ac:dyDescent="0.2">
      <c r="A192" s="53">
        <v>3294</v>
      </c>
      <c r="B192" s="85" t="s">
        <v>428</v>
      </c>
      <c r="C192" s="50" t="s">
        <v>429</v>
      </c>
      <c r="D192" s="242">
        <v>1327.23</v>
      </c>
      <c r="E192" s="242">
        <v>0</v>
      </c>
      <c r="F192" s="52">
        <f t="shared" si="31"/>
        <v>0</v>
      </c>
    </row>
    <row r="193" spans="1:6" ht="12.75" customHeight="1" x14ac:dyDescent="0.2">
      <c r="A193" s="53">
        <v>3295</v>
      </c>
      <c r="B193" s="85" t="s">
        <v>430</v>
      </c>
      <c r="C193" s="50" t="s">
        <v>431</v>
      </c>
      <c r="D193" s="242">
        <v>2571.37</v>
      </c>
      <c r="E193" s="242">
        <v>2380.9</v>
      </c>
      <c r="F193" s="52">
        <f t="shared" si="31"/>
        <v>92.592664610693916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16590.349999999999</v>
      </c>
      <c r="E195" s="242">
        <v>32049.62</v>
      </c>
      <c r="F195" s="52">
        <f t="shared" si="31"/>
        <v>193.18230175975793</v>
      </c>
    </row>
    <row r="196" spans="1:6" ht="12.75" customHeight="1" x14ac:dyDescent="0.2">
      <c r="A196" s="53">
        <v>34</v>
      </c>
      <c r="B196" s="232" t="s">
        <v>436</v>
      </c>
      <c r="C196" s="50" t="s">
        <v>437</v>
      </c>
      <c r="D196" s="51">
        <f t="shared" ref="D196:E196" si="44">D197+D202+D210</f>
        <v>2198.92</v>
      </c>
      <c r="E196" s="51">
        <f t="shared" si="44"/>
        <v>5032.33</v>
      </c>
      <c r="F196" s="52">
        <f t="shared" si="31"/>
        <v>228.85461954050169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380.11</v>
      </c>
      <c r="E202" s="51">
        <f t="shared" si="46"/>
        <v>2200</v>
      </c>
      <c r="F202" s="52">
        <f t="shared" si="31"/>
        <v>578.7798268922154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380.11</v>
      </c>
      <c r="E205" s="242">
        <v>2200</v>
      </c>
      <c r="F205" s="52">
        <f t="shared" si="31"/>
        <v>578.7798268922154</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1818.81</v>
      </c>
      <c r="E210" s="51">
        <f t="shared" si="47"/>
        <v>2832.33</v>
      </c>
      <c r="F210" s="52">
        <f t="shared" si="31"/>
        <v>155.72434723802925</v>
      </c>
    </row>
    <row r="211" spans="1:6" ht="12.75" customHeight="1" x14ac:dyDescent="0.2">
      <c r="A211" s="53">
        <v>3431</v>
      </c>
      <c r="B211" s="232" t="s">
        <v>466</v>
      </c>
      <c r="C211" s="50" t="s">
        <v>467</v>
      </c>
      <c r="D211" s="242">
        <v>1818.81</v>
      </c>
      <c r="E211" s="242">
        <v>2611.62</v>
      </c>
      <c r="F211" s="52">
        <f t="shared" si="31"/>
        <v>143.58948983126331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220.71</v>
      </c>
      <c r="F214" s="52" t="str">
        <f t="shared" si="31"/>
        <v>-</v>
      </c>
    </row>
    <row r="215" spans="1:6" ht="12.75" customHeight="1" x14ac:dyDescent="0.2">
      <c r="A215" s="53">
        <v>35</v>
      </c>
      <c r="B215" s="85" t="s">
        <v>474</v>
      </c>
      <c r="C215" s="50" t="s">
        <v>475</v>
      </c>
      <c r="D215" s="51">
        <f t="shared" ref="D215:E215" si="48">D216+D219+D223</f>
        <v>0</v>
      </c>
      <c r="E215" s="51">
        <f t="shared" si="48"/>
        <v>9950.94</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9950.94</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9950.94</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122067.14</v>
      </c>
      <c r="E224" s="51">
        <f t="shared" si="51"/>
        <v>138818.47</v>
      </c>
      <c r="F224" s="52">
        <f t="shared" ref="F224:F235" si="52">IF(D224&lt;&gt;0,IF(E224/D224&gt;=100,"&gt;&gt;100",E224/D224*100),"-")</f>
        <v>113.72304618589408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796.34</v>
      </c>
      <c r="E236" s="51">
        <f t="shared" si="56"/>
        <v>11645.61</v>
      </c>
      <c r="F236" s="52">
        <f t="shared" ref="F236:F239" si="57">IF(D236&lt;&gt;0,IF(E236/D236&gt;=100,"&gt;&gt;100",E236/D236*100),"-")</f>
        <v>1462.3916919908584</v>
      </c>
    </row>
    <row r="237" spans="1:6" ht="12.75" customHeight="1" x14ac:dyDescent="0.2">
      <c r="A237" s="53" t="s">
        <v>518</v>
      </c>
      <c r="B237" s="85" t="s">
        <v>519</v>
      </c>
      <c r="C237" s="50" t="s">
        <v>518</v>
      </c>
      <c r="D237" s="242">
        <v>796.34</v>
      </c>
      <c r="E237" s="242">
        <v>11645.61</v>
      </c>
      <c r="F237" s="52">
        <f t="shared" si="57"/>
        <v>1462.3916919908584</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121270.8</v>
      </c>
      <c r="E240" s="51">
        <f t="shared" si="58"/>
        <v>127172.86</v>
      </c>
      <c r="F240" s="52">
        <f t="shared" ref="F240:F243" si="59">IF(D240&lt;&gt;0,IF(E240/D240&gt;=100,"&gt;&gt;100",E240/D240*100),"-")</f>
        <v>104.86684346108048</v>
      </c>
    </row>
    <row r="241" spans="1:6" ht="24" x14ac:dyDescent="0.2">
      <c r="A241" s="53">
        <v>3672</v>
      </c>
      <c r="B241" s="85" t="s">
        <v>526</v>
      </c>
      <c r="C241" s="50" t="s">
        <v>527</v>
      </c>
      <c r="D241" s="242">
        <v>119911.39</v>
      </c>
      <c r="E241" s="242">
        <v>127172.86</v>
      </c>
      <c r="F241" s="52">
        <f t="shared" si="59"/>
        <v>106.05569662731789</v>
      </c>
    </row>
    <row r="242" spans="1:6" ht="24" x14ac:dyDescent="0.2">
      <c r="A242" s="53">
        <v>3673</v>
      </c>
      <c r="B242" s="85" t="s">
        <v>528</v>
      </c>
      <c r="C242" s="50" t="s">
        <v>529</v>
      </c>
      <c r="D242" s="242">
        <v>1359.41</v>
      </c>
      <c r="E242" s="242">
        <v>0</v>
      </c>
      <c r="F242" s="52">
        <f t="shared" si="59"/>
        <v>0</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66944.950000000012</v>
      </c>
      <c r="E252" s="51">
        <f t="shared" si="63"/>
        <v>51806.89</v>
      </c>
      <c r="F252" s="52">
        <f t="shared" ref="F252:F258" si="64">IF(D252&lt;&gt;0,IF(E252/D252&gt;=100,"&gt;&gt;100",E252/D252*100),"-")</f>
        <v>77.387301058556304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66944.950000000012</v>
      </c>
      <c r="E259" s="51">
        <f t="shared" si="66"/>
        <v>51806.89</v>
      </c>
      <c r="F259" s="52">
        <f t="shared" ref="F259:F262" si="67">IF(D259&lt;&gt;0,IF(E259/D259&gt;=100,"&gt;&gt;100",E259/D259*100),"-")</f>
        <v>77.387301058556304</v>
      </c>
    </row>
    <row r="260" spans="1:6" ht="12.75" customHeight="1" x14ac:dyDescent="0.2">
      <c r="A260" s="53">
        <v>3721</v>
      </c>
      <c r="B260" s="85" t="s">
        <v>560</v>
      </c>
      <c r="C260" s="50" t="s">
        <v>561</v>
      </c>
      <c r="D260" s="242">
        <v>46625.55</v>
      </c>
      <c r="E260" s="242">
        <v>32330.98</v>
      </c>
      <c r="F260" s="52">
        <f t="shared" si="67"/>
        <v>69.341766477821707</v>
      </c>
    </row>
    <row r="261" spans="1:6" ht="12.75" customHeight="1" x14ac:dyDescent="0.2">
      <c r="A261" s="53">
        <v>3722</v>
      </c>
      <c r="B261" s="85" t="s">
        <v>562</v>
      </c>
      <c r="C261" s="50" t="s">
        <v>563</v>
      </c>
      <c r="D261" s="242">
        <v>20319.400000000001</v>
      </c>
      <c r="E261" s="242">
        <v>19475.91</v>
      </c>
      <c r="F261" s="52">
        <f t="shared" si="67"/>
        <v>95.848843961927997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187115.76</v>
      </c>
      <c r="E263" s="51">
        <f t="shared" si="68"/>
        <v>197064.16</v>
      </c>
      <c r="F263" s="52">
        <f t="shared" ref="F263:F267" si="69">IF(D263&lt;&gt;0,IF(E263/D263&gt;=100,"&gt;&gt;100",E263/D263*100),"-")</f>
        <v>105.31670875825745</v>
      </c>
    </row>
    <row r="264" spans="1:6" ht="12.75" customHeight="1" x14ac:dyDescent="0.2">
      <c r="A264" s="53">
        <v>381</v>
      </c>
      <c r="B264" s="85" t="s">
        <v>568</v>
      </c>
      <c r="C264" s="50" t="s">
        <v>569</v>
      </c>
      <c r="D264" s="51">
        <f t="shared" ref="D264:E264" si="70">SUM(D265:D267)</f>
        <v>58043.08</v>
      </c>
      <c r="E264" s="51">
        <f t="shared" si="70"/>
        <v>60186.28</v>
      </c>
      <c r="F264" s="52">
        <f t="shared" si="69"/>
        <v>103.69242982970579</v>
      </c>
    </row>
    <row r="265" spans="1:6" ht="12.75" customHeight="1" x14ac:dyDescent="0.2">
      <c r="A265" s="53">
        <v>3811</v>
      </c>
      <c r="B265" s="85" t="s">
        <v>570</v>
      </c>
      <c r="C265" s="50" t="s">
        <v>571</v>
      </c>
      <c r="D265" s="242">
        <v>58043.08</v>
      </c>
      <c r="E265" s="242">
        <v>60186.28</v>
      </c>
      <c r="F265" s="52">
        <f t="shared" si="69"/>
        <v>103.69242982970579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129072.68</v>
      </c>
      <c r="E268" s="51">
        <f t="shared" si="71"/>
        <v>136877.88</v>
      </c>
      <c r="F268" s="52">
        <f t="shared" ref="F268:F272" si="72">IF(D268&lt;&gt;0,IF(E268/D268&gt;=100,"&gt;&gt;100",E268/D268*100),"-")</f>
        <v>106.04713561382626</v>
      </c>
    </row>
    <row r="269" spans="1:6" ht="12.75" customHeight="1" x14ac:dyDescent="0.2">
      <c r="A269" s="53">
        <v>3821</v>
      </c>
      <c r="B269" s="85" t="s">
        <v>578</v>
      </c>
      <c r="C269" s="50" t="s">
        <v>579</v>
      </c>
      <c r="D269" s="242">
        <v>129072.68</v>
      </c>
      <c r="E269" s="242">
        <v>136877.88</v>
      </c>
      <c r="F269" s="52">
        <f t="shared" si="72"/>
        <v>106.04713561382626</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822575.7</v>
      </c>
      <c r="E289" s="51">
        <f t="shared" si="79"/>
        <v>949560.41999999993</v>
      </c>
      <c r="F289" s="52">
        <f t="shared" si="76"/>
        <v>115.43745092396966</v>
      </c>
    </row>
    <row r="290" spans="1:6" ht="12.75" customHeight="1" x14ac:dyDescent="0.2">
      <c r="A290" s="53" t="s">
        <v>609</v>
      </c>
      <c r="B290" s="85" t="s">
        <v>620</v>
      </c>
      <c r="C290" s="50" t="s">
        <v>621</v>
      </c>
      <c r="D290" s="51">
        <f>IF(D6&gt;=D289,D6-D289,0)</f>
        <v>184098.33000000019</v>
      </c>
      <c r="E290" s="51">
        <f>IF(E6&gt;=E289,E6-E289,0)</f>
        <v>380587.99</v>
      </c>
      <c r="F290" s="52">
        <f t="shared" si="76"/>
        <v>206.7308215126121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242979.52</v>
      </c>
      <c r="E292" s="242">
        <v>83059.37</v>
      </c>
      <c r="F292" s="52">
        <f t="shared" si="76"/>
        <v>34.183691695497629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54255.63</v>
      </c>
      <c r="E294" s="242">
        <v>50125.360000000015</v>
      </c>
      <c r="F294" s="52">
        <f t="shared" si="76"/>
        <v>92.387389105978528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22256.02</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22256.02</v>
      </c>
      <c r="F299" s="52" t="str">
        <f t="shared" si="81"/>
        <v>-</v>
      </c>
    </row>
    <row r="300" spans="1:6" ht="24" x14ac:dyDescent="0.2">
      <c r="A300" s="53">
        <v>711</v>
      </c>
      <c r="B300" s="85" t="s">
        <v>639</v>
      </c>
      <c r="C300" s="50" t="s">
        <v>640</v>
      </c>
      <c r="D300" s="51">
        <f t="shared" ref="D300:E300" si="83">SUM(D301:D303)</f>
        <v>0</v>
      </c>
      <c r="E300" s="51">
        <f t="shared" si="83"/>
        <v>22256.02</v>
      </c>
      <c r="F300" s="52" t="str">
        <f t="shared" si="81"/>
        <v>-</v>
      </c>
    </row>
    <row r="301" spans="1:6" ht="12.75" customHeight="1" x14ac:dyDescent="0.2">
      <c r="A301" s="53">
        <v>7111</v>
      </c>
      <c r="B301" s="85" t="s">
        <v>641</v>
      </c>
      <c r="C301" s="50" t="s">
        <v>642</v>
      </c>
      <c r="D301" s="242">
        <v>0</v>
      </c>
      <c r="E301" s="242">
        <v>22256.02</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295366.21999999997</v>
      </c>
      <c r="E350" s="51">
        <f t="shared" si="95"/>
        <v>230939.96999999997</v>
      </c>
      <c r="F350" s="52">
        <f t="shared" si="81"/>
        <v>78.187671562442034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295366.21999999997</v>
      </c>
      <c r="E363" s="51">
        <f t="shared" si="99"/>
        <v>230939.96999999997</v>
      </c>
      <c r="F363" s="52">
        <f t="shared" si="81"/>
        <v>78.187671562442034</v>
      </c>
    </row>
    <row r="364" spans="1:6" ht="12.75" customHeight="1" x14ac:dyDescent="0.2">
      <c r="A364" s="53">
        <v>421</v>
      </c>
      <c r="B364" s="85" t="s">
        <v>759</v>
      </c>
      <c r="C364" s="50" t="s">
        <v>760</v>
      </c>
      <c r="D364" s="51">
        <f t="shared" ref="D364:E364" si="100">SUM(D365:D368)</f>
        <v>241339.03999999998</v>
      </c>
      <c r="E364" s="51">
        <f t="shared" si="100"/>
        <v>219221.12</v>
      </c>
      <c r="F364" s="52">
        <f t="shared" si="81"/>
        <v>90.835332733568521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61536.28</v>
      </c>
      <c r="E366" s="242">
        <v>85346.74</v>
      </c>
      <c r="F366" s="52">
        <f t="shared" si="81"/>
        <v>138.69336917993743</v>
      </c>
    </row>
    <row r="367" spans="1:6" ht="12.75" customHeight="1" x14ac:dyDescent="0.2">
      <c r="A367" s="53">
        <v>4213</v>
      </c>
      <c r="B367" s="85" t="s">
        <v>669</v>
      </c>
      <c r="C367" s="50" t="s">
        <v>763</v>
      </c>
      <c r="D367" s="242">
        <v>61263.839999999997</v>
      </c>
      <c r="E367" s="242">
        <v>111200.07</v>
      </c>
      <c r="F367" s="52">
        <f t="shared" si="81"/>
        <v>181.51012081514969</v>
      </c>
    </row>
    <row r="368" spans="1:6" ht="12.75" customHeight="1" x14ac:dyDescent="0.2">
      <c r="A368" s="53">
        <v>4214</v>
      </c>
      <c r="B368" s="85" t="s">
        <v>671</v>
      </c>
      <c r="C368" s="50" t="s">
        <v>764</v>
      </c>
      <c r="D368" s="242">
        <v>118538.92</v>
      </c>
      <c r="E368" s="242">
        <v>22674.31</v>
      </c>
      <c r="F368" s="52">
        <f t="shared" si="81"/>
        <v>19.128156389479507</v>
      </c>
    </row>
    <row r="369" spans="1:6" ht="12.75" customHeight="1" x14ac:dyDescent="0.2">
      <c r="A369" s="53">
        <v>422</v>
      </c>
      <c r="B369" s="85" t="s">
        <v>765</v>
      </c>
      <c r="C369" s="50" t="s">
        <v>766</v>
      </c>
      <c r="D369" s="51">
        <f t="shared" ref="D369:E369" si="101">SUM(D370:D377)</f>
        <v>40144.370000000003</v>
      </c>
      <c r="E369" s="51">
        <f t="shared" si="101"/>
        <v>5693.24</v>
      </c>
      <c r="F369" s="52">
        <f t="shared" si="81"/>
        <v>14.181913927158401</v>
      </c>
    </row>
    <row r="370" spans="1:6" ht="12.75" customHeight="1" x14ac:dyDescent="0.2">
      <c r="A370" s="53">
        <v>4221</v>
      </c>
      <c r="B370" s="85" t="s">
        <v>675</v>
      </c>
      <c r="C370" s="50" t="s">
        <v>767</v>
      </c>
      <c r="D370" s="242">
        <v>11833.56</v>
      </c>
      <c r="E370" s="242">
        <v>5011.99</v>
      </c>
      <c r="F370" s="52">
        <f t="shared" si="81"/>
        <v>42.35403378188812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4424.0200000000004</v>
      </c>
      <c r="E375" s="242">
        <v>0</v>
      </c>
      <c r="F375" s="52">
        <f t="shared" si="81"/>
        <v>0</v>
      </c>
    </row>
    <row r="376" spans="1:6" ht="12.75" customHeight="1" x14ac:dyDescent="0.2">
      <c r="A376" s="53">
        <v>4227</v>
      </c>
      <c r="B376" s="232" t="s">
        <v>687</v>
      </c>
      <c r="C376" s="50" t="s">
        <v>774</v>
      </c>
      <c r="D376" s="242">
        <v>23886.79</v>
      </c>
      <c r="E376" s="242">
        <v>681.25</v>
      </c>
      <c r="F376" s="52">
        <f t="shared" si="81"/>
        <v>2.8519947636329537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13882.81</v>
      </c>
      <c r="E391" s="51">
        <f t="shared" si="105"/>
        <v>6025.61</v>
      </c>
      <c r="F391" s="52">
        <f t="shared" si="81"/>
        <v>43.403388795207889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13882.81</v>
      </c>
      <c r="E393" s="242">
        <v>6025.61</v>
      </c>
      <c r="F393" s="52">
        <f t="shared" si="81"/>
        <v>43.403388795207889</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295366.21999999997</v>
      </c>
      <c r="E408" s="51">
        <f t="shared" si="111"/>
        <v>208683.94999999998</v>
      </c>
      <c r="F408" s="52">
        <f t="shared" si="81"/>
        <v>70.65261220460485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195784.84</v>
      </c>
      <c r="E410" s="242">
        <v>182275.49</v>
      </c>
      <c r="F410" s="52">
        <f t="shared" si="81"/>
        <v>93.099899869673251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1006674.0300000001</v>
      </c>
      <c r="E412" s="51">
        <f>E6+E298</f>
        <v>1352404.43</v>
      </c>
      <c r="F412" s="52">
        <f t="shared" si="81"/>
        <v>134.34382825987871</v>
      </c>
    </row>
    <row r="413" spans="1:6" ht="12.75" customHeight="1" x14ac:dyDescent="0.2">
      <c r="A413" s="53" t="s">
        <v>609</v>
      </c>
      <c r="B413" s="85" t="s">
        <v>832</v>
      </c>
      <c r="C413" s="50" t="s">
        <v>833</v>
      </c>
      <c r="D413" s="51">
        <f t="shared" ref="D413:E413" si="112">D289+D350</f>
        <v>1117941.92</v>
      </c>
      <c r="E413" s="51">
        <f t="shared" si="112"/>
        <v>1180500.3899999999</v>
      </c>
      <c r="F413" s="52">
        <f t="shared" si="81"/>
        <v>105.59586047189285</v>
      </c>
    </row>
    <row r="414" spans="1:6" ht="12.75" customHeight="1" x14ac:dyDescent="0.2">
      <c r="A414" s="53" t="s">
        <v>609</v>
      </c>
      <c r="B414" s="85" t="s">
        <v>834</v>
      </c>
      <c r="C414" s="50" t="s">
        <v>835</v>
      </c>
      <c r="D414" s="51">
        <f t="shared" ref="D414:E414" si="113">IF(D412&gt;=D413,D412-D413,0)</f>
        <v>0</v>
      </c>
      <c r="E414" s="51">
        <f t="shared" si="113"/>
        <v>171904.04000000004</v>
      </c>
      <c r="F414" s="52" t="str">
        <f t="shared" si="81"/>
        <v>-</v>
      </c>
    </row>
    <row r="415" spans="1:6" ht="12.75" customHeight="1" x14ac:dyDescent="0.2">
      <c r="A415" s="53" t="s">
        <v>609</v>
      </c>
      <c r="B415" s="85" t="s">
        <v>836</v>
      </c>
      <c r="C415" s="50" t="s">
        <v>837</v>
      </c>
      <c r="D415" s="51">
        <f t="shared" ref="D415:E415" si="114">IF(D413&gt;=D412,D413-D412,0)</f>
        <v>111267.88999999978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47194.679999999993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99216.12</v>
      </c>
      <c r="F417" s="52" t="str">
        <f t="shared" si="81"/>
        <v>-</v>
      </c>
    </row>
    <row r="418" spans="1:6" ht="12.75" customHeight="1" x14ac:dyDescent="0.2">
      <c r="A418" s="55" t="s">
        <v>843</v>
      </c>
      <c r="B418" s="233" t="s">
        <v>844</v>
      </c>
      <c r="C418" s="56" t="s">
        <v>845</v>
      </c>
      <c r="D418" s="62">
        <f t="shared" ref="D418:E418" si="117">D294+D411</f>
        <v>54255.63</v>
      </c>
      <c r="E418" s="62">
        <f t="shared" si="117"/>
        <v>50125.360000000015</v>
      </c>
      <c r="F418" s="57">
        <f t="shared" si="81"/>
        <v>92.387389105978528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207848.22</v>
      </c>
      <c r="E420" s="51">
        <f t="shared" si="118"/>
        <v>25690.74</v>
      </c>
      <c r="F420" s="52">
        <f t="shared" ref="F420:F647" si="119">IF(D420&lt;&gt;0,IF(E420/D420&gt;=100,"&gt;&gt;100",E420/D420*100),"-")</f>
        <v>12.36033678806583</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207848.22</v>
      </c>
      <c r="E484" s="51">
        <f t="shared" si="137"/>
        <v>25690.74</v>
      </c>
      <c r="F484" s="52">
        <f t="shared" si="119"/>
        <v>12.36033678806583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199084.21</v>
      </c>
      <c r="E495" s="51">
        <f t="shared" si="140"/>
        <v>24169.34</v>
      </c>
      <c r="F495" s="52">
        <f t="shared" si="119"/>
        <v>12.140259641887221</v>
      </c>
    </row>
    <row r="496" spans="1:6" ht="12.75" customHeight="1" x14ac:dyDescent="0.2">
      <c r="A496" s="53">
        <v>8443</v>
      </c>
      <c r="B496" s="85" t="s">
        <v>999</v>
      </c>
      <c r="C496" s="50" t="s">
        <v>1000</v>
      </c>
      <c r="D496" s="242">
        <v>199084.21</v>
      </c>
      <c r="E496" s="242">
        <v>24169.34</v>
      </c>
      <c r="F496" s="52">
        <f t="shared" si="119"/>
        <v>12.140259641887221</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8764.01</v>
      </c>
      <c r="E507" s="51">
        <f t="shared" si="142"/>
        <v>1521.4</v>
      </c>
      <c r="F507" s="52">
        <f t="shared" si="119"/>
        <v>17.359633318537977</v>
      </c>
    </row>
    <row r="508" spans="1:6" ht="12.75" customHeight="1" x14ac:dyDescent="0.2">
      <c r="A508" s="53">
        <v>8471</v>
      </c>
      <c r="B508" s="85" t="s">
        <v>1023</v>
      </c>
      <c r="C508" s="50" t="s">
        <v>1024</v>
      </c>
      <c r="D508" s="242">
        <v>8764.01</v>
      </c>
      <c r="E508" s="242">
        <v>1521.4</v>
      </c>
      <c r="F508" s="52">
        <f t="shared" si="119"/>
        <v>17.359633318537977</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134168.57999999999</v>
      </c>
      <c r="E528" s="51">
        <f t="shared" si="148"/>
        <v>207624.05</v>
      </c>
      <c r="F528" s="52">
        <f t="shared" si="119"/>
        <v>154.74863787035684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134168.57999999999</v>
      </c>
      <c r="E593" s="51">
        <f t="shared" si="167"/>
        <v>207624.05</v>
      </c>
      <c r="F593" s="52">
        <f t="shared" si="119"/>
        <v>154.74863787035684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119450.53</v>
      </c>
      <c r="E605" s="51">
        <f t="shared" si="171"/>
        <v>199084.21</v>
      </c>
      <c r="F605" s="52">
        <f t="shared" si="119"/>
        <v>166.66666108555566</v>
      </c>
    </row>
    <row r="606" spans="1:6" ht="24" x14ac:dyDescent="0.2">
      <c r="A606" s="53">
        <v>5443</v>
      </c>
      <c r="B606" s="85" t="s">
        <v>1210</v>
      </c>
      <c r="C606" s="50" t="s">
        <v>1211</v>
      </c>
      <c r="D606" s="242">
        <v>119450.53</v>
      </c>
      <c r="E606" s="242">
        <v>199084.21</v>
      </c>
      <c r="F606" s="52">
        <f t="shared" si="119"/>
        <v>166.66666108555566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14718.05</v>
      </c>
      <c r="E617" s="51">
        <f t="shared" si="173"/>
        <v>8539.84</v>
      </c>
      <c r="F617" s="52">
        <f t="shared" si="119"/>
        <v>58.022903849355046</v>
      </c>
    </row>
    <row r="618" spans="1:6" ht="12.75" customHeight="1" x14ac:dyDescent="0.2">
      <c r="A618" s="53">
        <v>5471</v>
      </c>
      <c r="B618" s="85" t="s">
        <v>1234</v>
      </c>
      <c r="C618" s="50" t="s">
        <v>1235</v>
      </c>
      <c r="D618" s="242">
        <v>14718.05</v>
      </c>
      <c r="E618" s="242">
        <v>8539.84</v>
      </c>
      <c r="F618" s="52">
        <f t="shared" si="119"/>
        <v>58.022903849355046</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73679.640000000014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181933.31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171093.89</v>
      </c>
      <c r="E638" s="242">
        <v>62271.340000000004</v>
      </c>
      <c r="F638" s="52">
        <f t="shared" si="119"/>
        <v>36.396004556328691</v>
      </c>
    </row>
    <row r="639" spans="1:6" ht="12.75" customHeight="1" x14ac:dyDescent="0.2">
      <c r="A639" s="53" t="s">
        <v>609</v>
      </c>
      <c r="B639" s="85" t="s">
        <v>1276</v>
      </c>
      <c r="C639" s="50" t="s">
        <v>1277</v>
      </c>
      <c r="D639" s="51">
        <f t="shared" ref="D639:E639" si="180">D412+D420</f>
        <v>1214522.2500000002</v>
      </c>
      <c r="E639" s="51">
        <f t="shared" si="180"/>
        <v>1378095.17</v>
      </c>
      <c r="F639" s="52">
        <f t="shared" si="119"/>
        <v>113.4680875545919</v>
      </c>
    </row>
    <row r="640" spans="1:6" ht="12.75" customHeight="1" x14ac:dyDescent="0.2">
      <c r="A640" s="53" t="s">
        <v>609</v>
      </c>
      <c r="B640" s="85" t="s">
        <v>1278</v>
      </c>
      <c r="C640" s="50" t="s">
        <v>1279</v>
      </c>
      <c r="D640" s="51">
        <f t="shared" ref="D640:E640" si="181">D413+D528</f>
        <v>1252110.5</v>
      </c>
      <c r="E640" s="51">
        <f t="shared" si="181"/>
        <v>1388124.44</v>
      </c>
      <c r="F640" s="52">
        <f t="shared" si="119"/>
        <v>110.86277449154846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37588.249999999767</v>
      </c>
      <c r="E642" s="51">
        <f t="shared" si="183"/>
        <v>10029.270000000019</v>
      </c>
      <c r="F642" s="52">
        <f t="shared" si="119"/>
        <v>26.68192852819719</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123899.21000000002</v>
      </c>
      <c r="E644" s="51">
        <f t="shared" si="185"/>
        <v>161487.46</v>
      </c>
      <c r="F644" s="52">
        <f t="shared" si="119"/>
        <v>130.33776405838259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161487.45999999979</v>
      </c>
      <c r="E646" s="51">
        <f t="shared" si="187"/>
        <v>171516.73</v>
      </c>
      <c r="F646" s="52">
        <f t="shared" si="119"/>
        <v>106.21055653485432</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14077.52</v>
      </c>
      <c r="E649" s="242">
        <v>9383.6299999999992</v>
      </c>
      <c r="F649" s="52">
        <f t="shared" ref="F649:F724" si="188">IF(D649&lt;&gt;0,IF(E649/D649&gt;=100,"&gt;&gt;100",E649/D649*100),"-")</f>
        <v>66.656840125249332</v>
      </c>
    </row>
    <row r="650" spans="1:6" ht="12.75" customHeight="1" x14ac:dyDescent="0.2">
      <c r="A650" s="53" t="s">
        <v>1297</v>
      </c>
      <c r="B650" s="85" t="s">
        <v>1298</v>
      </c>
      <c r="C650" s="50" t="s">
        <v>1297</v>
      </c>
      <c r="D650" s="242">
        <v>1062178.54</v>
      </c>
      <c r="E650" s="242">
        <v>1421410.11</v>
      </c>
      <c r="F650" s="52">
        <f t="shared" si="188"/>
        <v>133.82026245794799</v>
      </c>
    </row>
    <row r="651" spans="1:6" ht="12.75" customHeight="1" x14ac:dyDescent="0.2">
      <c r="A651" s="53" t="s">
        <v>1299</v>
      </c>
      <c r="B651" s="85" t="s">
        <v>1300</v>
      </c>
      <c r="C651" s="50" t="s">
        <v>1299</v>
      </c>
      <c r="D651" s="242">
        <v>1066872.43</v>
      </c>
      <c r="E651" s="242">
        <v>1430733.74</v>
      </c>
      <c r="F651" s="52">
        <f t="shared" si="188"/>
        <v>134.10541877063972</v>
      </c>
    </row>
    <row r="652" spans="1:6" ht="24" x14ac:dyDescent="0.2">
      <c r="A652" s="53">
        <v>11</v>
      </c>
      <c r="B652" s="85" t="s">
        <v>1301</v>
      </c>
      <c r="C652" s="50" t="s">
        <v>1302</v>
      </c>
      <c r="D652" s="51">
        <f t="shared" ref="D652:E652" si="189">+D649+D650-D651</f>
        <v>9383.6300000001211</v>
      </c>
      <c r="E652" s="51">
        <f t="shared" si="189"/>
        <v>60</v>
      </c>
      <c r="F652" s="52">
        <f t="shared" si="188"/>
        <v>0.63941140049212541</v>
      </c>
    </row>
    <row r="653" spans="1:6" ht="24" x14ac:dyDescent="0.2">
      <c r="A653" s="53" t="s">
        <v>609</v>
      </c>
      <c r="B653" s="85" t="s">
        <v>1303</v>
      </c>
      <c r="C653" s="50" t="s">
        <v>1304</v>
      </c>
      <c r="D653" s="262">
        <v>5</v>
      </c>
      <c r="E653" s="262">
        <v>20</v>
      </c>
      <c r="F653" s="52">
        <f t="shared" si="188"/>
        <v>400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20</v>
      </c>
      <c r="F655" s="52">
        <f t="shared" si="188"/>
        <v>400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312723.75</v>
      </c>
      <c r="E661" s="242">
        <v>341939.51</v>
      </c>
      <c r="F661" s="52">
        <f t="shared" si="188"/>
        <v>109.34235407448267</v>
      </c>
    </row>
    <row r="662" spans="1:6" ht="12.75" customHeight="1" x14ac:dyDescent="0.2">
      <c r="A662" s="53">
        <v>63312</v>
      </c>
      <c r="B662" s="85" t="s">
        <v>1322</v>
      </c>
      <c r="C662" s="50" t="s">
        <v>1323</v>
      </c>
      <c r="D662" s="242">
        <v>0</v>
      </c>
      <c r="E662" s="242">
        <v>320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25639.26</v>
      </c>
      <c r="E665" s="242">
        <v>150957.28</v>
      </c>
      <c r="F665" s="52">
        <f t="shared" si="188"/>
        <v>588.77393497316234</v>
      </c>
    </row>
    <row r="666" spans="1:6" ht="12.75" customHeight="1" x14ac:dyDescent="0.2">
      <c r="A666" s="53">
        <v>63322</v>
      </c>
      <c r="B666" s="85" t="s">
        <v>1330</v>
      </c>
      <c r="C666" s="50" t="s">
        <v>1331</v>
      </c>
      <c r="D666" s="242">
        <v>0</v>
      </c>
      <c r="E666" s="242">
        <v>30000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8398.64</v>
      </c>
      <c r="E669" s="242">
        <v>4324.71</v>
      </c>
      <c r="F669" s="52">
        <f t="shared" si="188"/>
        <v>51.492979815779705</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116922.61</v>
      </c>
      <c r="E694" s="242">
        <v>196090.52</v>
      </c>
      <c r="F694" s="52">
        <f t="shared" si="188"/>
        <v>167.70966710373639</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185782.15</v>
      </c>
      <c r="E698" s="242">
        <v>31853.47</v>
      </c>
      <c r="F698" s="52">
        <f t="shared" si="188"/>
        <v>17.145603062511658</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817.57</v>
      </c>
      <c r="E718" s="242">
        <v>1219.0999999999999</v>
      </c>
      <c r="F718" s="52">
        <f t="shared" si="188"/>
        <v>149.11261421040399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5354.81</v>
      </c>
      <c r="E721" s="242">
        <v>0</v>
      </c>
      <c r="F721" s="52">
        <f t="shared" si="188"/>
        <v>0</v>
      </c>
    </row>
    <row r="722" spans="1:6" ht="12.75" customHeight="1" x14ac:dyDescent="0.2">
      <c r="A722" s="53" t="s">
        <v>1424</v>
      </c>
      <c r="B722" s="85" t="s">
        <v>1425</v>
      </c>
      <c r="C722" s="50" t="s">
        <v>1424</v>
      </c>
      <c r="D722" s="242">
        <v>7591.45</v>
      </c>
      <c r="E722" s="242">
        <v>4161.3999999999996</v>
      </c>
      <c r="F722" s="52">
        <f t="shared" si="188"/>
        <v>54.816932206627186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3539.32</v>
      </c>
      <c r="E725" s="242">
        <v>9754.09</v>
      </c>
      <c r="F725" s="52">
        <f t="shared" ref="F725:F979" si="190">IF(D725&lt;&gt;0,IF(E725/D725&gt;=100,"&gt;&gt;100",E725/D725*100),"-")</f>
        <v>275.59220415221006</v>
      </c>
    </row>
    <row r="726" spans="1:6" ht="12.75" customHeight="1" x14ac:dyDescent="0.2">
      <c r="A726" s="53" t="s">
        <v>1432</v>
      </c>
      <c r="B726" s="85" t="s">
        <v>1433</v>
      </c>
      <c r="C726" s="50" t="s">
        <v>1432</v>
      </c>
      <c r="D726" s="242">
        <v>269.14999999999998</v>
      </c>
      <c r="E726" s="242">
        <v>842.97</v>
      </c>
      <c r="F726" s="52">
        <f t="shared" si="190"/>
        <v>313.19710198773925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380.11</v>
      </c>
      <c r="E742" s="242">
        <v>2200</v>
      </c>
      <c r="F742" s="52">
        <f t="shared" si="190"/>
        <v>578.7798268922154</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9950.94</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23531.74</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7432.48</v>
      </c>
      <c r="E819" s="242">
        <v>3948.59</v>
      </c>
      <c r="F819" s="52">
        <f t="shared" si="190"/>
        <v>53.126143629044421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6038.89</v>
      </c>
      <c r="E821" s="242">
        <v>7858.12</v>
      </c>
      <c r="F821" s="52">
        <f t="shared" si="190"/>
        <v>130.12523824742627</v>
      </c>
    </row>
    <row r="822" spans="1:6" ht="12.75" customHeight="1" x14ac:dyDescent="0.2">
      <c r="A822" s="53">
        <v>37218</v>
      </c>
      <c r="B822" s="85" t="s">
        <v>1624</v>
      </c>
      <c r="C822" s="50" t="s">
        <v>1625</v>
      </c>
      <c r="D822" s="242">
        <v>9622.44</v>
      </c>
      <c r="E822" s="242">
        <v>0</v>
      </c>
      <c r="F822" s="52">
        <f t="shared" si="190"/>
        <v>0</v>
      </c>
    </row>
    <row r="823" spans="1:6" ht="12.75" customHeight="1" x14ac:dyDescent="0.2">
      <c r="A823" s="53">
        <v>37219</v>
      </c>
      <c r="B823" s="85" t="s">
        <v>1626</v>
      </c>
      <c r="C823" s="50" t="s">
        <v>1627</v>
      </c>
      <c r="D823" s="242">
        <v>0</v>
      </c>
      <c r="E823" s="242">
        <v>20524.27</v>
      </c>
      <c r="F823" s="52" t="str">
        <f t="shared" si="190"/>
        <v>-</v>
      </c>
    </row>
    <row r="824" spans="1:6" ht="12.75" customHeight="1" x14ac:dyDescent="0.2">
      <c r="A824" s="53">
        <v>37221</v>
      </c>
      <c r="B824" s="85" t="s">
        <v>1628</v>
      </c>
      <c r="C824" s="50" t="s">
        <v>1629</v>
      </c>
      <c r="D824" s="242">
        <v>17026.810000000001</v>
      </c>
      <c r="E824" s="242">
        <v>15485.32</v>
      </c>
      <c r="F824" s="52">
        <f t="shared" si="190"/>
        <v>90.946689368120033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3292.59</v>
      </c>
      <c r="E827" s="242">
        <v>0</v>
      </c>
      <c r="F827" s="52">
        <f t="shared" si="190"/>
        <v>0</v>
      </c>
    </row>
    <row r="828" spans="1:6" ht="12.75" customHeight="1" x14ac:dyDescent="0.2">
      <c r="A828" s="53" t="s">
        <v>1635</v>
      </c>
      <c r="B828" s="85" t="s">
        <v>1636</v>
      </c>
      <c r="C828" s="50" t="s">
        <v>1635</v>
      </c>
      <c r="D828" s="242">
        <v>0</v>
      </c>
      <c r="E828" s="242">
        <v>3990.59</v>
      </c>
      <c r="F828" s="52" t="str">
        <f t="shared" si="190"/>
        <v>-</v>
      </c>
    </row>
    <row r="829" spans="1:6" ht="12.75" customHeight="1" x14ac:dyDescent="0.2">
      <c r="A829" s="53">
        <v>38117</v>
      </c>
      <c r="B829" s="85" t="s">
        <v>1637</v>
      </c>
      <c r="C829" s="50" t="s">
        <v>1638</v>
      </c>
      <c r="D829" s="242">
        <v>2919.9</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199084.21</v>
      </c>
      <c r="E885" s="242">
        <v>24169.34</v>
      </c>
      <c r="F885" s="52">
        <f t="shared" si="190"/>
        <v>12.140259641887221</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8764.01</v>
      </c>
      <c r="E900" s="242">
        <v>1521.4</v>
      </c>
      <c r="F900" s="52">
        <f t="shared" si="190"/>
        <v>17.359633318537977</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119450.53</v>
      </c>
      <c r="E953" s="242">
        <v>199084.21</v>
      </c>
      <c r="F953" s="52">
        <f t="shared" si="190"/>
        <v>166.66666108555566</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14718.05</v>
      </c>
      <c r="E968" s="242">
        <v>8539.84</v>
      </c>
      <c r="F968" s="52">
        <f t="shared" si="190"/>
        <v>58.022903849355046</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0" workbookViewId="0">
      <selection activeCell="D272" sqref="D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4416015.4800000004</v>
      </c>
      <c r="E6" s="229">
        <f t="shared" si="0"/>
        <v>5015948.9700000007</v>
      </c>
      <c r="F6" s="230">
        <f t="shared" ref="F6:F260" si="1">IF(D6&gt;0,IF(E6/D6&gt;=100,"&gt;&gt;100",E6/D6*100),"-")</f>
        <v>113.58540278486524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4352265.9300000006</v>
      </c>
      <c r="E7" s="104">
        <f t="shared" si="2"/>
        <v>4963376.0600000005</v>
      </c>
      <c r="F7" s="93">
        <f t="shared" si="1"/>
        <v>114.04119462893205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239619.98</v>
      </c>
      <c r="E8" s="104">
        <f>E9+E10-E11</f>
        <v>810404.08</v>
      </c>
      <c r="F8" s="93">
        <f t="shared" si="1"/>
        <v>338.20388433385227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47114.94</v>
      </c>
      <c r="E9" s="247">
        <v>628060.40999999992</v>
      </c>
      <c r="F9" s="93">
        <f t="shared" si="1"/>
        <v>1333.038755859606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211008.31</v>
      </c>
      <c r="E10" s="247">
        <v>211008.31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18503.27</v>
      </c>
      <c r="E11" s="247">
        <v>28664.639999999999</v>
      </c>
      <c r="F11" s="93">
        <f t="shared" si="1"/>
        <v>154.91661744113335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4037373.2</v>
      </c>
      <c r="E12" s="104">
        <f t="shared" si="3"/>
        <v>4006088.96</v>
      </c>
      <c r="F12" s="93">
        <f t="shared" si="1"/>
        <v>99.225133807298263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3698617.54</v>
      </c>
      <c r="E13" s="104">
        <f t="shared" si="4"/>
        <v>3717656.39</v>
      </c>
      <c r="F13" s="93">
        <f t="shared" si="1"/>
        <v>100.51475584577474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73262.58</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543788.64</v>
      </c>
      <c r="E16" s="247">
        <v>668857.19000000006</v>
      </c>
      <c r="F16" s="93">
        <f t="shared" si="1"/>
        <v>122.99947825316838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3537058.83</v>
      </c>
      <c r="E17" s="247">
        <v>3559750.14</v>
      </c>
      <c r="F17" s="93">
        <f t="shared" si="1"/>
        <v>100.64153046614722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382229.93</v>
      </c>
      <c r="E18" s="247">
        <v>584213.52</v>
      </c>
      <c r="F18" s="93">
        <f t="shared" si="1"/>
        <v>152.84347826974198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159097.78999999998</v>
      </c>
      <c r="E19" s="104">
        <f t="shared" si="5"/>
        <v>120256.75999999998</v>
      </c>
      <c r="F19" s="93">
        <f t="shared" si="1"/>
        <v>75.586694196066446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43639.81</v>
      </c>
      <c r="E20" s="247">
        <v>50017.63</v>
      </c>
      <c r="F20" s="93">
        <f t="shared" si="1"/>
        <v>114.61468324449626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3595.66</v>
      </c>
      <c r="E21" s="247">
        <v>3595.66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138975.5</v>
      </c>
      <c r="E22" s="247">
        <v>138975.51999999999</v>
      </c>
      <c r="F22" s="93">
        <f t="shared" si="1"/>
        <v>100.00001439102574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4424.0200000000004</v>
      </c>
      <c r="E25" s="247">
        <v>4424.0200000000004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137344.44</v>
      </c>
      <c r="E26" s="247">
        <v>138025.67000000001</v>
      </c>
      <c r="F26" s="93">
        <f t="shared" si="1"/>
        <v>100.49600114864499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168881.64</v>
      </c>
      <c r="E28" s="247">
        <v>214781.74000000002</v>
      </c>
      <c r="F28" s="93">
        <f t="shared" si="1"/>
        <v>127.1788573346398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34460.119999999995</v>
      </c>
      <c r="E29" s="104">
        <f t="shared" si="6"/>
        <v>28906.479999999996</v>
      </c>
      <c r="F29" s="93">
        <f t="shared" si="1"/>
        <v>83.883863434021706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74927.179999999993</v>
      </c>
      <c r="E30" s="247">
        <v>74927.179999999993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40467.06</v>
      </c>
      <c r="E34" s="247">
        <v>46020.7</v>
      </c>
      <c r="F34" s="93">
        <f t="shared" si="1"/>
        <v>113.72385342547742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145197.75</v>
      </c>
      <c r="E45" s="104">
        <f t="shared" si="9"/>
        <v>139269.33000000002</v>
      </c>
      <c r="F45" s="93">
        <f t="shared" si="1"/>
        <v>95.917002846118493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16431.080000000002</v>
      </c>
      <c r="E47" s="247">
        <v>22456.7</v>
      </c>
      <c r="F47" s="93">
        <f t="shared" si="1"/>
        <v>136.67208728823667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144371.81</v>
      </c>
      <c r="E49" s="247">
        <v>144371.79999999999</v>
      </c>
      <c r="F49" s="93">
        <f t="shared" si="1"/>
        <v>99.999993073440024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15605.14</v>
      </c>
      <c r="E50" s="247">
        <v>27559.17</v>
      </c>
      <c r="F50" s="93">
        <f t="shared" si="1"/>
        <v>176.60315767753445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38699.58</v>
      </c>
      <c r="E54" s="247">
        <v>86006.73000000001</v>
      </c>
      <c r="F54" s="93">
        <f t="shared" si="1"/>
        <v>222.24202433204704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38699.58</v>
      </c>
      <c r="E55" s="247">
        <v>86006.73000000001</v>
      </c>
      <c r="F55" s="93">
        <f t="shared" si="1"/>
        <v>222.24202433204704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75272.75</v>
      </c>
      <c r="E56" s="104">
        <f t="shared" si="11"/>
        <v>146883.02000000002</v>
      </c>
      <c r="F56" s="93">
        <f t="shared" si="1"/>
        <v>195.13438794251573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75272.75</v>
      </c>
      <c r="E57" s="247">
        <v>146883.02000000002</v>
      </c>
      <c r="F57" s="93">
        <f t="shared" si="1"/>
        <v>195.13438794251573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63749.55000000001</v>
      </c>
      <c r="E68" s="104">
        <f t="shared" si="13"/>
        <v>52572.909999999989</v>
      </c>
      <c r="F68" s="93">
        <f t="shared" si="1"/>
        <v>82.467891930217519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9383.6299999999992</v>
      </c>
      <c r="E69" s="104">
        <f t="shared" si="14"/>
        <v>60</v>
      </c>
      <c r="F69" s="93">
        <f t="shared" si="1"/>
        <v>0.63941140049213374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9383.6299999999992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9383.6299999999992</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60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110.29</v>
      </c>
      <c r="E78" s="104">
        <f>E79+SUM(E82:E84)-E85+E86</f>
        <v>2387.5499999999993</v>
      </c>
      <c r="F78" s="93">
        <f t="shared" si="1"/>
        <v>2164.7928189319059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110.29</v>
      </c>
      <c r="E86" s="247">
        <v>2387.5499999999993</v>
      </c>
      <c r="F86" s="93">
        <f t="shared" si="1"/>
        <v>2164.7928189319059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502382.37</v>
      </c>
      <c r="E135" s="104">
        <f t="shared" si="24"/>
        <v>502382.37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502382.37</v>
      </c>
      <c r="E139" s="247">
        <v>502382.37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502382.37</v>
      </c>
      <c r="E145" s="247">
        <v>502382.37</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54255.630000000012</v>
      </c>
      <c r="E146" s="104">
        <f t="shared" si="26"/>
        <v>50125.359999999993</v>
      </c>
      <c r="F146" s="93">
        <f t="shared" si="1"/>
        <v>92.387389105978457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4457.6000000000004</v>
      </c>
      <c r="E147" s="247">
        <v>10671.48</v>
      </c>
      <c r="F147" s="93">
        <f t="shared" si="1"/>
        <v>239.39967695620959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43665.02</v>
      </c>
      <c r="E158" s="247">
        <v>33725.609999999986</v>
      </c>
      <c r="F158" s="93">
        <f t="shared" si="1"/>
        <v>77.237133980472223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25094.11</v>
      </c>
      <c r="E159" s="247">
        <v>22466.960000000003</v>
      </c>
      <c r="F159" s="93">
        <f t="shared" si="1"/>
        <v>89.530810218015304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18961.099999999999</v>
      </c>
      <c r="E163" s="247">
        <v>16738.689999999995</v>
      </c>
      <c r="F163" s="93">
        <f t="shared" si="1"/>
        <v>88.279108279582914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4416015.4799999995</v>
      </c>
      <c r="E175" s="104">
        <f t="shared" si="30"/>
        <v>5015948.9699999988</v>
      </c>
      <c r="F175" s="93">
        <f t="shared" si="1"/>
        <v>113.58540278486522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378829.61</v>
      </c>
      <c r="E176" s="104">
        <f t="shared" si="31"/>
        <v>199655.01</v>
      </c>
      <c r="F176" s="93">
        <f t="shared" si="1"/>
        <v>52.703116316594155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80132.239999999991</v>
      </c>
      <c r="E177" s="104">
        <f t="shared" si="32"/>
        <v>34949.609999999979</v>
      </c>
      <c r="F177" s="93">
        <f t="shared" si="1"/>
        <v>43.614917042129335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12789.39</v>
      </c>
      <c r="E178" s="247">
        <v>9683.75</v>
      </c>
      <c r="F178" s="93">
        <f t="shared" si="1"/>
        <v>75.717059218617933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44905.08</v>
      </c>
      <c r="E179" s="247">
        <v>20642.739999999991</v>
      </c>
      <c r="F179" s="93">
        <f t="shared" si="1"/>
        <v>45.969721020427954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9.3800000000000008</v>
      </c>
      <c r="E180" s="104">
        <f t="shared" si="33"/>
        <v>567.64999999999964</v>
      </c>
      <c r="F180" s="93">
        <f t="shared" si="1"/>
        <v>6051.705756929633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9.3800000000000008</v>
      </c>
      <c r="E183" s="247">
        <v>567.64999999999964</v>
      </c>
      <c r="F183" s="93">
        <f t="shared" si="1"/>
        <v>6051.705756929633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13937.54</v>
      </c>
      <c r="E186" s="247">
        <v>964.5399999999936</v>
      </c>
      <c r="F186" s="93">
        <f t="shared" si="1"/>
        <v>6.9204465063418192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8490.85</v>
      </c>
      <c r="E188" s="247">
        <v>3090.929999999993</v>
      </c>
      <c r="F188" s="93">
        <f t="shared" si="1"/>
        <v>36.403069186241574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90849.15</v>
      </c>
      <c r="E189" s="247">
        <v>139014.67000000001</v>
      </c>
      <c r="F189" s="93">
        <f t="shared" si="1"/>
        <v>153.01702877792476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207848.22</v>
      </c>
      <c r="E206" s="104">
        <f t="shared" si="37"/>
        <v>25690.73</v>
      </c>
      <c r="F206" s="93">
        <f t="shared" si="1"/>
        <v>12.360331976862732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207848.22</v>
      </c>
      <c r="E207" s="104">
        <f t="shared" si="38"/>
        <v>25690.73</v>
      </c>
      <c r="F207" s="93">
        <f t="shared" si="1"/>
        <v>12.360331976862732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199084.21</v>
      </c>
      <c r="E208" s="247">
        <v>0</v>
      </c>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24169.34</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8764.01</v>
      </c>
      <c r="E217" s="247">
        <v>1521.3899999999994</v>
      </c>
      <c r="F217" s="93">
        <f t="shared" si="1"/>
        <v>17.359519215518919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4037185.8699999996</v>
      </c>
      <c r="E237" s="104">
        <f t="shared" si="41"/>
        <v>4816293.959999999</v>
      </c>
      <c r="F237" s="93">
        <f t="shared" si="1"/>
        <v>119.29829626595814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4144417.6999999997</v>
      </c>
      <c r="E238" s="104">
        <f t="shared" si="42"/>
        <v>4937685.3299999991</v>
      </c>
      <c r="F238" s="93">
        <f t="shared" si="1"/>
        <v>119.14062933376624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4352265.92</v>
      </c>
      <c r="E239" s="104">
        <f t="shared" si="43"/>
        <v>4963376.0599999996</v>
      </c>
      <c r="F239" s="93">
        <f t="shared" si="1"/>
        <v>114.04119489095923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4352265.92</v>
      </c>
      <c r="E240" s="247">
        <v>4963376.0599999996</v>
      </c>
      <c r="F240" s="93">
        <f t="shared" si="1"/>
        <v>114.04119489095923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207848.22</v>
      </c>
      <c r="E242" s="104">
        <f t="shared" si="44"/>
        <v>25690.73000000001</v>
      </c>
      <c r="F242" s="93">
        <f t="shared" si="1"/>
        <v>12.360331976862737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207848.22</v>
      </c>
      <c r="E243" s="247">
        <v>25690.73000000001</v>
      </c>
      <c r="F243" s="93">
        <f t="shared" si="1"/>
        <v>12.360331976862737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-161487.45999999996</v>
      </c>
      <c r="E245" s="104">
        <f t="shared" si="45"/>
        <v>-171516.7300000001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410997.13</v>
      </c>
      <c r="E246" s="104">
        <f t="shared" si="46"/>
        <v>378281.1</v>
      </c>
      <c r="F246" s="93">
        <f t="shared" si="1"/>
        <v>92.039839791581983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410997.13</v>
      </c>
      <c r="E247" s="247">
        <v>378281.1</v>
      </c>
      <c r="F247" s="93">
        <f t="shared" si="1"/>
        <v>92.039839791581983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572484.59</v>
      </c>
      <c r="E250" s="104">
        <f t="shared" si="47"/>
        <v>549797.83000000007</v>
      </c>
      <c r="F250" s="93">
        <f t="shared" si="1"/>
        <v>96.037140493161587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475070.35</v>
      </c>
      <c r="E252" s="247">
        <v>305593.18000000005</v>
      </c>
      <c r="F252" s="93">
        <f t="shared" si="1"/>
        <v>64.325879314505755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97414.24</v>
      </c>
      <c r="E253" s="247">
        <v>244204.65</v>
      </c>
      <c r="F253" s="93">
        <f t="shared" si="1"/>
        <v>250.68680923856715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54255.63</v>
      </c>
      <c r="E255" s="247">
        <v>50125.359999999986</v>
      </c>
      <c r="F255" s="93">
        <f t="shared" si="1"/>
        <v>92.387389105978471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539011.48</v>
      </c>
      <c r="E259" s="104">
        <f t="shared" si="49"/>
        <v>764011.48</v>
      </c>
      <c r="F259" s="93">
        <f t="shared" si="1"/>
        <v>141.74308124198024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539011.48</v>
      </c>
      <c r="E260" s="248">
        <v>764011.48</v>
      </c>
      <c r="F260" s="97">
        <f t="shared" si="1"/>
        <v>141.74308124198024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73216.73</v>
      </c>
      <c r="E264" s="247">
        <v>66864.05</v>
      </c>
      <c r="F264" s="93">
        <f t="shared" si="50"/>
        <v>91.323458450001809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1130.08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110.29</v>
      </c>
      <c r="E271" s="247">
        <v>1257.4700000000003</v>
      </c>
      <c r="F271" s="93">
        <f t="shared" si="50"/>
        <v>1140.1486988847585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61459.96</v>
      </c>
      <c r="E287" s="247">
        <v>12186.53</v>
      </c>
      <c r="F287" s="93">
        <f t="shared" si="50"/>
        <v>19.82840535529148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18672.28</v>
      </c>
      <c r="E288" s="247">
        <v>22763.08</v>
      </c>
      <c r="F288" s="93">
        <f t="shared" si="50"/>
        <v>121.90841182758616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51867.63</v>
      </c>
      <c r="E289" s="247">
        <v>98820.96</v>
      </c>
      <c r="F289" s="93">
        <f t="shared" si="50"/>
        <v>190.52530451073244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38981.519999999997</v>
      </c>
      <c r="E290" s="247">
        <v>40193.71</v>
      </c>
      <c r="F290" s="93">
        <f t="shared" si="50"/>
        <v>103.10965298428589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8764.01</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199084.21</v>
      </c>
      <c r="E294" s="247">
        <v>25690.73</v>
      </c>
      <c r="F294" s="93">
        <f t="shared" si="50"/>
        <v>12.904453848951658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7526.11</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964.73</v>
      </c>
      <c r="E298" s="247">
        <v>3090.929999999993</v>
      </c>
      <c r="F298" s="93">
        <f t="shared" si="50"/>
        <v>320.39327065603771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42" sqref="D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253001.36</v>
      </c>
      <c r="E5" s="79">
        <f t="shared" si="0"/>
        <v>242705.36</v>
      </c>
      <c r="F5" s="80">
        <f t="shared" ref="F5:F141" si="1">IF(D5&gt;0,IF(E5/D5&gt;=100,"&gt;&gt;100",E5/D5*100),"-")</f>
        <v>95.930456658414798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22599.64</v>
      </c>
      <c r="E6" s="81">
        <f t="shared" si="2"/>
        <v>29386.690000000002</v>
      </c>
      <c r="F6" s="63">
        <f t="shared" si="1"/>
        <v>130.03167307089848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20400.72</v>
      </c>
      <c r="E7" s="249">
        <v>24354.36</v>
      </c>
      <c r="F7" s="63">
        <f t="shared" si="1"/>
        <v>119.37990423867393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2198.92</v>
      </c>
      <c r="E8" s="249">
        <v>5032.33</v>
      </c>
      <c r="F8" s="63">
        <f t="shared" si="1"/>
        <v>228.85461954050169</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230401.72</v>
      </c>
      <c r="E13" s="81">
        <f t="shared" si="4"/>
        <v>213318.66999999998</v>
      </c>
      <c r="F13" s="63">
        <f t="shared" si="1"/>
        <v>92.58553712185828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228012.71</v>
      </c>
      <c r="E14" s="249">
        <v>211903.86</v>
      </c>
      <c r="F14" s="63">
        <f t="shared" si="1"/>
        <v>92.935108748981577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2389.0100000000002</v>
      </c>
      <c r="E16" s="249">
        <v>1414.81</v>
      </c>
      <c r="F16" s="63">
        <f t="shared" si="1"/>
        <v>59.221602253653181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136903.57999999999</v>
      </c>
      <c r="E28" s="81">
        <f t="shared" si="6"/>
        <v>156811.49</v>
      </c>
      <c r="F28" s="63">
        <f t="shared" si="1"/>
        <v>114.54155545092392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136903.57999999999</v>
      </c>
      <c r="E30" s="249">
        <v>156811.49</v>
      </c>
      <c r="F30" s="63">
        <f t="shared" si="1"/>
        <v>114.54155545092392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97312.01</v>
      </c>
      <c r="E35" s="81">
        <f t="shared" si="7"/>
        <v>141529.73000000001</v>
      </c>
      <c r="F35" s="63">
        <f t="shared" si="1"/>
        <v>145.43911897411226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8321.2199999999993</v>
      </c>
      <c r="E36" s="81">
        <f t="shared" si="8"/>
        <v>0</v>
      </c>
      <c r="F36" s="63">
        <f t="shared" si="1"/>
        <v>0</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8321.2199999999993</v>
      </c>
      <c r="E38" s="249">
        <v>0</v>
      </c>
      <c r="F38" s="63">
        <f t="shared" si="1"/>
        <v>0</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5934.7</v>
      </c>
      <c r="E39" s="81">
        <f t="shared" si="9"/>
        <v>6916.91</v>
      </c>
      <c r="F39" s="63">
        <f t="shared" si="1"/>
        <v>116.55028897838137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5934.7</v>
      </c>
      <c r="E40" s="249">
        <v>6916.91</v>
      </c>
      <c r="F40" s="63">
        <f t="shared" si="1"/>
        <v>116.55028897838137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83056.09</v>
      </c>
      <c r="E54" s="81">
        <f t="shared" si="12"/>
        <v>134612.82</v>
      </c>
      <c r="F54" s="63">
        <f t="shared" si="1"/>
        <v>162.07459320562771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83056.09</v>
      </c>
      <c r="E55" s="249">
        <v>134612.82</v>
      </c>
      <c r="F55" s="63">
        <f t="shared" si="1"/>
        <v>162.07459320562771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20939.189999999999</v>
      </c>
      <c r="E75" s="81">
        <f t="shared" si="15"/>
        <v>24730.969999999998</v>
      </c>
      <c r="F75" s="63">
        <f t="shared" si="1"/>
        <v>118.10853237398389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8398.31</v>
      </c>
      <c r="E79" s="249">
        <v>4329.3</v>
      </c>
      <c r="F79" s="63">
        <f t="shared" si="1"/>
        <v>51.549657014327884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12540.88</v>
      </c>
      <c r="E81" s="249">
        <v>20401.669999999998</v>
      </c>
      <c r="F81" s="63">
        <f t="shared" si="1"/>
        <v>162.68132698821773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223477.61</v>
      </c>
      <c r="E82" s="81">
        <f t="shared" si="16"/>
        <v>202940.54</v>
      </c>
      <c r="F82" s="63">
        <f t="shared" si="1"/>
        <v>90.810233741089334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171957.65</v>
      </c>
      <c r="E84" s="249">
        <v>178631.66</v>
      </c>
      <c r="F84" s="63">
        <f t="shared" si="1"/>
        <v>103.88119400329091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51519.96</v>
      </c>
      <c r="E86" s="249">
        <v>24308.880000000001</v>
      </c>
      <c r="F86" s="63">
        <f t="shared" si="1"/>
        <v>47.183421726259105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105451.63</v>
      </c>
      <c r="E107" s="81">
        <f t="shared" si="21"/>
        <v>28974.86</v>
      </c>
      <c r="F107" s="63">
        <f t="shared" si="1"/>
        <v>27.476919986917224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105451.63</v>
      </c>
      <c r="E113" s="249">
        <v>28974.86</v>
      </c>
      <c r="F113" s="63">
        <f t="shared" si="1"/>
        <v>27.476919986917224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25111.11</v>
      </c>
      <c r="E114" s="81">
        <f t="shared" si="22"/>
        <v>15594.2</v>
      </c>
      <c r="F114" s="63">
        <f t="shared" si="1"/>
        <v>62.10079920799997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17678.63</v>
      </c>
      <c r="E115" s="81">
        <f t="shared" si="23"/>
        <v>11645.61</v>
      </c>
      <c r="F115" s="63">
        <f t="shared" si="1"/>
        <v>65.873939326746481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17678.63</v>
      </c>
      <c r="E116" s="249">
        <v>1035.19</v>
      </c>
      <c r="F116" s="63">
        <f t="shared" si="1"/>
        <v>5.8556008016458287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10610.42</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7432.48</v>
      </c>
      <c r="E122" s="81">
        <f t="shared" si="25"/>
        <v>3948.59</v>
      </c>
      <c r="F122" s="63">
        <f t="shared" si="1"/>
        <v>53.126143629044421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7432.48</v>
      </c>
      <c r="E123" s="249">
        <v>3948.59</v>
      </c>
      <c r="F123" s="63">
        <f t="shared" si="1"/>
        <v>53.126143629044421</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134474.63</v>
      </c>
      <c r="E129" s="81">
        <f t="shared" si="26"/>
        <v>240040.38</v>
      </c>
      <c r="F129" s="63">
        <f t="shared" si="1"/>
        <v>178.50235393843431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74161.41</v>
      </c>
      <c r="E133" s="249">
        <v>191482.08</v>
      </c>
      <c r="F133" s="63">
        <f t="shared" si="1"/>
        <v>258.19638542471074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39038.089999999997</v>
      </c>
      <c r="E135" s="249">
        <v>27334.03</v>
      </c>
      <c r="F135" s="63">
        <f t="shared" si="1"/>
        <v>70.018871312607772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20474.38</v>
      </c>
      <c r="E138" s="249">
        <v>20524.27</v>
      </c>
      <c r="F138" s="63">
        <f t="shared" si="1"/>
        <v>100.2436703822045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800.75</v>
      </c>
      <c r="E140" s="249">
        <v>700</v>
      </c>
      <c r="F140" s="63">
        <f t="shared" si="1"/>
        <v>87.418045582266629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996671.12</v>
      </c>
      <c r="E141" s="106">
        <f t="shared" si="28"/>
        <v>1053327.5299999998</v>
      </c>
      <c r="F141" s="82">
        <f t="shared" si="1"/>
        <v>105.6845642321812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655722.93999999994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655722.93999999994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655722.93999999994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581009.47</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74713.47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378829.61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1083732.4300000002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827325.9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263965.14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281864.73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5055.22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9950.94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796.3</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53619.79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212073.78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230939.97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25466.560000000001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25466.560000000001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1262907.03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872508.52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267070.78000000003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306127.06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4496.96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9950.94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796.3</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66592.800000000003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217473.68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182774.46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207624.05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207624.05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199655.01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111007.48999999999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12186.529999999999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9412.4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301.83999999999997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2905.74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66.39</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6138.43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2774.13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1579.63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1194.5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98820.959999999992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65534.51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33286.449999999997</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88647.52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22763.08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40193.71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25690.73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36799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2024-02-10T15:50:14Z</dcterms:modified>
</cp:coreProperties>
</file>