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CSERVER\plavilink\korisnici\punitovci\racunovodstvo\"/>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F329" i="9"/>
  <c r="E329" i="9"/>
  <c r="B329" i="9" s="1"/>
  <c r="H328" i="9"/>
  <c r="G328" i="9"/>
  <c r="F328" i="9"/>
  <c r="E328" i="9"/>
  <c r="B328" i="9" s="1"/>
  <c r="H327" i="9"/>
  <c r="G327" i="9"/>
  <c r="E327" i="9" s="1"/>
  <c r="B327" i="9" s="1"/>
  <c r="F327" i="9"/>
  <c r="H326" i="9"/>
  <c r="G326" i="9"/>
  <c r="F326" i="9"/>
  <c r="H325" i="9"/>
  <c r="G325" i="9"/>
  <c r="F325" i="9"/>
  <c r="E325" i="9"/>
  <c r="B325" i="9" s="1"/>
  <c r="H324" i="9"/>
  <c r="G324" i="9"/>
  <c r="F324" i="9"/>
  <c r="E324" i="9"/>
  <c r="H323" i="9"/>
  <c r="G323" i="9"/>
  <c r="E323" i="9" s="1"/>
  <c r="B323" i="9" s="1"/>
  <c r="F323" i="9"/>
  <c r="H322" i="9"/>
  <c r="G322" i="9"/>
  <c r="E322" i="9" s="1"/>
  <c r="B322" i="9" s="1"/>
  <c r="F322" i="9"/>
  <c r="H321" i="9"/>
  <c r="G321" i="9"/>
  <c r="F321" i="9"/>
  <c r="E321" i="9"/>
  <c r="B321" i="9" s="1"/>
  <c r="H320" i="9"/>
  <c r="G320" i="9"/>
  <c r="F320" i="9"/>
  <c r="E320" i="9"/>
  <c r="B320" i="9" s="1"/>
  <c r="H319" i="9"/>
  <c r="G319" i="9"/>
  <c r="E319" i="9" s="1"/>
  <c r="B319" i="9" s="1"/>
  <c r="F319" i="9"/>
  <c r="H318" i="9"/>
  <c r="G318" i="9"/>
  <c r="F318" i="9"/>
  <c r="H317" i="9"/>
  <c r="G317" i="9"/>
  <c r="F317" i="9"/>
  <c r="E317" i="9"/>
  <c r="B317" i="9" s="1"/>
  <c r="F316" i="9"/>
  <c r="F315" i="9"/>
  <c r="F314" i="9"/>
  <c r="H313" i="9"/>
  <c r="G313" i="9"/>
  <c r="F313" i="9"/>
  <c r="E313" i="9"/>
  <c r="B313" i="9" s="1"/>
  <c r="H312" i="9"/>
  <c r="G312" i="9"/>
  <c r="E312" i="9" s="1"/>
  <c r="F312" i="9"/>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H296" i="9"/>
  <c r="F296" i="9"/>
  <c r="F295" i="9"/>
  <c r="I294" i="9"/>
  <c r="H294" i="9"/>
  <c r="F294" i="9"/>
  <c r="E293" i="9"/>
  <c r="M292" i="9"/>
  <c r="L292" i="9"/>
  <c r="F292" i="9" s="1"/>
  <c r="E292" i="9"/>
  <c r="M291" i="9"/>
  <c r="F291" i="9" s="1"/>
  <c r="L291" i="9"/>
  <c r="E291" i="9"/>
  <c r="M290" i="9"/>
  <c r="L290" i="9"/>
  <c r="E290" i="9"/>
  <c r="M289" i="9"/>
  <c r="L289" i="9"/>
  <c r="E289" i="9"/>
  <c r="M288" i="9"/>
  <c r="F288" i="9" s="1"/>
  <c r="L288" i="9"/>
  <c r="E288" i="9"/>
  <c r="B288" i="9" s="1"/>
  <c r="M287" i="9"/>
  <c r="F287" i="9" s="1"/>
  <c r="L287" i="9"/>
  <c r="E287" i="9"/>
  <c r="M286" i="9"/>
  <c r="L286" i="9"/>
  <c r="E286" i="9"/>
  <c r="M285" i="9"/>
  <c r="L285" i="9"/>
  <c r="E285" i="9"/>
  <c r="M284" i="9"/>
  <c r="F284" i="9" s="1"/>
  <c r="L284" i="9"/>
  <c r="E284" i="9"/>
  <c r="M283" i="9"/>
  <c r="F283" i="9" s="1"/>
  <c r="L283" i="9"/>
  <c r="E283" i="9"/>
  <c r="M282" i="9"/>
  <c r="L282" i="9"/>
  <c r="E282" i="9"/>
  <c r="M281" i="9"/>
  <c r="L281" i="9"/>
  <c r="E281" i="9"/>
  <c r="M280" i="9"/>
  <c r="F280" i="9" s="1"/>
  <c r="L280" i="9"/>
  <c r="E280" i="9"/>
  <c r="M279" i="9"/>
  <c r="F279" i="9" s="1"/>
  <c r="L279" i="9"/>
  <c r="E279" i="9"/>
  <c r="M278" i="9"/>
  <c r="L278" i="9"/>
  <c r="E278" i="9"/>
  <c r="M277" i="9"/>
  <c r="L277" i="9"/>
  <c r="E277" i="9"/>
  <c r="M276" i="9"/>
  <c r="L276" i="9"/>
  <c r="E276" i="9"/>
  <c r="M275" i="9"/>
  <c r="L275" i="9"/>
  <c r="F275" i="9"/>
  <c r="E275" i="9"/>
  <c r="M274" i="9"/>
  <c r="L274" i="9"/>
  <c r="E274" i="9"/>
  <c r="M273" i="9"/>
  <c r="L273" i="9"/>
  <c r="E273" i="9"/>
  <c r="M272" i="9"/>
  <c r="F272" i="9" s="1"/>
  <c r="L272" i="9"/>
  <c r="E272" i="9"/>
  <c r="M271" i="9"/>
  <c r="F271" i="9" s="1"/>
  <c r="L271" i="9"/>
  <c r="E271" i="9"/>
  <c r="M270" i="9"/>
  <c r="L270" i="9"/>
  <c r="E270" i="9"/>
  <c r="M269" i="9"/>
  <c r="L269" i="9"/>
  <c r="E269" i="9"/>
  <c r="M268" i="9"/>
  <c r="L268" i="9"/>
  <c r="E268" i="9"/>
  <c r="M267" i="9"/>
  <c r="F267" i="9" s="1"/>
  <c r="B267" i="9" s="1"/>
  <c r="L267" i="9"/>
  <c r="E267" i="9"/>
  <c r="M266" i="9"/>
  <c r="L266" i="9"/>
  <c r="E266" i="9"/>
  <c r="M265" i="9"/>
  <c r="F265" i="9" s="1"/>
  <c r="L265" i="9"/>
  <c r="E265" i="9"/>
  <c r="B265" i="9"/>
  <c r="M264" i="9"/>
  <c r="L264" i="9"/>
  <c r="E264" i="9"/>
  <c r="M263" i="9"/>
  <c r="F263" i="9" s="1"/>
  <c r="B263" i="9" s="1"/>
  <c r="L263" i="9"/>
  <c r="E263" i="9"/>
  <c r="M262" i="9"/>
  <c r="L262" i="9"/>
  <c r="E262" i="9"/>
  <c r="M261" i="9"/>
  <c r="L261" i="9"/>
  <c r="E261" i="9"/>
  <c r="M260" i="9"/>
  <c r="L260" i="9"/>
  <c r="E260" i="9"/>
  <c r="M259" i="9"/>
  <c r="F259" i="9" s="1"/>
  <c r="B259" i="9" s="1"/>
  <c r="L259" i="9"/>
  <c r="E259" i="9"/>
  <c r="M258" i="9"/>
  <c r="L258" i="9"/>
  <c r="E258" i="9"/>
  <c r="M257" i="9"/>
  <c r="F257" i="9" s="1"/>
  <c r="B257" i="9" s="1"/>
  <c r="L257" i="9"/>
  <c r="E257" i="9"/>
  <c r="M256" i="9"/>
  <c r="F256" i="9" s="1"/>
  <c r="L256" i="9"/>
  <c r="E256" i="9"/>
  <c r="M255" i="9"/>
  <c r="F255" i="9" s="1"/>
  <c r="B255" i="9" s="1"/>
  <c r="L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B243" i="9" s="1"/>
  <c r="L243" i="9"/>
  <c r="E243" i="9"/>
  <c r="M242" i="9"/>
  <c r="L242" i="9"/>
  <c r="E242" i="9"/>
  <c r="M241" i="9"/>
  <c r="L241" i="9"/>
  <c r="E241" i="9"/>
  <c r="M240" i="9"/>
  <c r="F240" i="9" s="1"/>
  <c r="L240" i="9"/>
  <c r="E240" i="9"/>
  <c r="M239" i="9"/>
  <c r="F239" i="9" s="1"/>
  <c r="B239" i="9" s="1"/>
  <c r="L239" i="9"/>
  <c r="E239" i="9"/>
  <c r="M238" i="9"/>
  <c r="L238" i="9"/>
  <c r="E238" i="9"/>
  <c r="M237" i="9"/>
  <c r="L237" i="9"/>
  <c r="E237" i="9"/>
  <c r="M236" i="9"/>
  <c r="L236" i="9"/>
  <c r="E236" i="9"/>
  <c r="M235" i="9"/>
  <c r="L235" i="9"/>
  <c r="F235" i="9"/>
  <c r="B235" i="9" s="1"/>
  <c r="E235" i="9"/>
  <c r="M234" i="9"/>
  <c r="L234" i="9"/>
  <c r="E234" i="9"/>
  <c r="M233" i="9"/>
  <c r="L233" i="9"/>
  <c r="E233" i="9"/>
  <c r="M232" i="9"/>
  <c r="F232" i="9" s="1"/>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G170" i="9"/>
  <c r="F170" i="9"/>
  <c r="H169" i="9"/>
  <c r="G169" i="9"/>
  <c r="F169" i="9"/>
  <c r="H168" i="9"/>
  <c r="G168" i="9"/>
  <c r="F168" i="9"/>
  <c r="H167" i="9"/>
  <c r="E167" i="9" s="1"/>
  <c r="B167" i="9" s="1"/>
  <c r="G167" i="9"/>
  <c r="F167" i="9"/>
  <c r="H166" i="9"/>
  <c r="E166" i="9" s="1"/>
  <c r="B166" i="9" s="1"/>
  <c r="G166" i="9"/>
  <c r="F166" i="9"/>
  <c r="H165" i="9"/>
  <c r="E165" i="9" s="1"/>
  <c r="B165" i="9" s="1"/>
  <c r="G165" i="9"/>
  <c r="F165" i="9"/>
  <c r="H164" i="9"/>
  <c r="G164" i="9"/>
  <c r="F164" i="9"/>
  <c r="H163" i="9"/>
  <c r="E163" i="9" s="1"/>
  <c r="B163" i="9" s="1"/>
  <c r="G163" i="9"/>
  <c r="F163" i="9"/>
  <c r="H162" i="9"/>
  <c r="E162" i="9" s="1"/>
  <c r="G162" i="9"/>
  <c r="F162" i="9"/>
  <c r="B162" i="9"/>
  <c r="H161" i="9"/>
  <c r="G161" i="9"/>
  <c r="F161" i="9"/>
  <c r="E161" i="9"/>
  <c r="B161" i="9" s="1"/>
  <c r="H160" i="9"/>
  <c r="G160" i="9"/>
  <c r="F160" i="9"/>
  <c r="H159" i="9"/>
  <c r="E159" i="9" s="1"/>
  <c r="B159" i="9" s="1"/>
  <c r="G159" i="9"/>
  <c r="F159" i="9"/>
  <c r="H158" i="9"/>
  <c r="E158" i="9" s="1"/>
  <c r="B158" i="9" s="1"/>
  <c r="G158" i="9"/>
  <c r="F158" i="9"/>
  <c r="H157" i="9"/>
  <c r="G157" i="9"/>
  <c r="F157" i="9"/>
  <c r="F156" i="9"/>
  <c r="H155" i="9"/>
  <c r="G155" i="9"/>
  <c r="F155" i="9"/>
  <c r="H154" i="9"/>
  <c r="E154" i="9" s="1"/>
  <c r="B154" i="9" s="1"/>
  <c r="G154" i="9"/>
  <c r="F154" i="9"/>
  <c r="H153" i="9"/>
  <c r="E153" i="9" s="1"/>
  <c r="B153" i="9" s="1"/>
  <c r="G153" i="9"/>
  <c r="F153" i="9"/>
  <c r="H152" i="9"/>
  <c r="G152" i="9"/>
  <c r="F152" i="9"/>
  <c r="H151" i="9"/>
  <c r="E151" i="9" s="1"/>
  <c r="B151" i="9" s="1"/>
  <c r="G151" i="9"/>
  <c r="F151" i="9"/>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H143" i="9"/>
  <c r="G143" i="9"/>
  <c r="F143" i="9"/>
  <c r="H142" i="9"/>
  <c r="E142" i="9" s="1"/>
  <c r="B142" i="9" s="1"/>
  <c r="G142" i="9"/>
  <c r="F142" i="9"/>
  <c r="H141" i="9"/>
  <c r="E141" i="9" s="1"/>
  <c r="G141" i="9"/>
  <c r="F141" i="9"/>
  <c r="H140" i="9"/>
  <c r="G140" i="9"/>
  <c r="F140" i="9"/>
  <c r="H139" i="9"/>
  <c r="G139" i="9"/>
  <c r="F139" i="9"/>
  <c r="H138" i="9"/>
  <c r="G138" i="9"/>
  <c r="F138" i="9"/>
  <c r="E138" i="9"/>
  <c r="B138" i="9" s="1"/>
  <c r="H137" i="9"/>
  <c r="E137" i="9" s="1"/>
  <c r="B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G110" i="9"/>
  <c r="F110" i="9"/>
  <c r="E110" i="9"/>
  <c r="B110" i="9" s="1"/>
  <c r="H109" i="9"/>
  <c r="G109" i="9"/>
  <c r="F109" i="9"/>
  <c r="E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E97" i="9" s="1"/>
  <c r="B97" i="9" s="1"/>
  <c r="G97" i="9"/>
  <c r="F97" i="9"/>
  <c r="H96" i="9"/>
  <c r="G96" i="9"/>
  <c r="E96" i="9" s="1"/>
  <c r="B96" i="9" s="1"/>
  <c r="F96" i="9"/>
  <c r="H95" i="9"/>
  <c r="G95" i="9"/>
  <c r="F95" i="9"/>
  <c r="H94" i="9"/>
  <c r="E94" i="9" s="1"/>
  <c r="B94" i="9" s="1"/>
  <c r="G94" i="9"/>
  <c r="F94" i="9"/>
  <c r="H93" i="9"/>
  <c r="E93" i="9" s="1"/>
  <c r="G93" i="9"/>
  <c r="F93" i="9"/>
  <c r="H92" i="9"/>
  <c r="G92" i="9"/>
  <c r="F92" i="9"/>
  <c r="H91" i="9"/>
  <c r="G91" i="9"/>
  <c r="F91" i="9"/>
  <c r="H90" i="9"/>
  <c r="G90" i="9"/>
  <c r="F90" i="9"/>
  <c r="E90" i="9"/>
  <c r="B90" i="9" s="1"/>
  <c r="H89" i="9"/>
  <c r="E89" i="9" s="1"/>
  <c r="B89" i="9" s="1"/>
  <c r="G89" i="9"/>
  <c r="F89" i="9"/>
  <c r="H88" i="9"/>
  <c r="G88" i="9"/>
  <c r="F88" i="9"/>
  <c r="H87" i="9"/>
  <c r="G87" i="9"/>
  <c r="F87" i="9"/>
  <c r="H86" i="9"/>
  <c r="E86" i="9" s="1"/>
  <c r="B86" i="9" s="1"/>
  <c r="G86" i="9"/>
  <c r="F86" i="9"/>
  <c r="H85" i="9"/>
  <c r="E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G49" i="9"/>
  <c r="F49" i="9"/>
  <c r="E49" i="9"/>
  <c r="B49" i="9" s="1"/>
  <c r="H48" i="9"/>
  <c r="G48" i="9"/>
  <c r="F48" i="9"/>
  <c r="H47" i="9"/>
  <c r="G47" i="9"/>
  <c r="F47" i="9"/>
  <c r="H46" i="9"/>
  <c r="E46" i="9" s="1"/>
  <c r="B46" i="9" s="1"/>
  <c r="G46" i="9"/>
  <c r="F46" i="9"/>
  <c r="H45" i="9"/>
  <c r="E45" i="9" s="1"/>
  <c r="G45" i="9"/>
  <c r="F45" i="9"/>
  <c r="H44" i="9"/>
  <c r="G44" i="9"/>
  <c r="F44" i="9"/>
  <c r="H43" i="9"/>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E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G29" i="9"/>
  <c r="F29" i="9"/>
  <c r="H28" i="9"/>
  <c r="G28" i="9"/>
  <c r="F28" i="9"/>
  <c r="H27" i="9"/>
  <c r="G27" i="9"/>
  <c r="F27" i="9"/>
  <c r="H26" i="9"/>
  <c r="E26" i="9" s="1"/>
  <c r="B26" i="9" s="1"/>
  <c r="G26" i="9"/>
  <c r="F26" i="9"/>
  <c r="H25" i="9"/>
  <c r="E25" i="9" s="1"/>
  <c r="B25" i="9" s="1"/>
  <c r="G25" i="9"/>
  <c r="F25" i="9"/>
  <c r="F24" i="9"/>
  <c r="I10" i="9"/>
  <c r="F4" i="9"/>
  <c r="O3" i="9"/>
  <c r="G296" i="9" s="1"/>
  <c r="E296" i="9" s="1"/>
  <c r="B296" i="9" s="1"/>
  <c r="I3" i="9"/>
  <c r="H3" i="9"/>
  <c r="G3" i="9"/>
  <c r="D104" i="8"/>
  <c r="D97" i="8"/>
  <c r="D92" i="8"/>
  <c r="D87" i="8"/>
  <c r="D82" i="8"/>
  <c r="D77" i="8"/>
  <c r="D72" i="8"/>
  <c r="D67" i="8"/>
  <c r="D62" i="8"/>
  <c r="D57" i="8"/>
  <c r="D52" i="8"/>
  <c r="D46" i="8"/>
  <c r="D37" i="8"/>
  <c r="D27" i="8"/>
  <c r="D25" i="8" s="1"/>
  <c r="C1602" i="1" s="1"/>
  <c r="H1602" i="1" s="1"/>
  <c r="D18" i="8"/>
  <c r="D8" i="8"/>
  <c r="E44" i="7"/>
  <c r="D44" i="7"/>
  <c r="E39" i="7"/>
  <c r="E38" i="7" s="1"/>
  <c r="D39" i="7"/>
  <c r="D38" i="7" s="1"/>
  <c r="E30" i="7"/>
  <c r="D30" i="7"/>
  <c r="E23" i="7"/>
  <c r="D23" i="7"/>
  <c r="E22" i="7"/>
  <c r="D22" i="7"/>
  <c r="E14" i="7"/>
  <c r="D14" i="7"/>
  <c r="E7" i="7"/>
  <c r="E6" i="7" s="1"/>
  <c r="D7" i="7"/>
  <c r="D6" i="7" s="1"/>
  <c r="D5" i="7" s="1"/>
  <c r="G345" i="9" s="1"/>
  <c r="E345" i="9"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D260" i="5"/>
  <c r="D255"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0" i="5"/>
  <c r="F209" i="5"/>
  <c r="F208" i="5"/>
  <c r="F207" i="5"/>
  <c r="F206" i="5"/>
  <c r="F205" i="5"/>
  <c r="E204" i="5"/>
  <c r="E203" i="5" s="1"/>
  <c r="H338" i="9" s="1"/>
  <c r="D204" i="5"/>
  <c r="F204" i="5"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D147" i="5" s="1"/>
  <c r="F147" i="5" s="1"/>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D630" i="4"/>
  <c r="F628" i="4"/>
  <c r="F627" i="4"/>
  <c r="F626" i="4"/>
  <c r="F625" i="4"/>
  <c r="F624" i="4"/>
  <c r="F623" i="4"/>
  <c r="F622" i="4"/>
  <c r="E621" i="4"/>
  <c r="F621" i="4" s="1"/>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6" i="4"/>
  <c r="F595" i="4"/>
  <c r="E594" i="4"/>
  <c r="D594" i="4"/>
  <c r="F593" i="4"/>
  <c r="F592" i="4"/>
  <c r="E591" i="4"/>
  <c r="D591" i="4"/>
  <c r="F591" i="4" s="1"/>
  <c r="F590" i="4"/>
  <c r="E589" i="4"/>
  <c r="D589" i="4"/>
  <c r="F589" i="4" s="1"/>
  <c r="F588" i="4"/>
  <c r="F587" i="4"/>
  <c r="F586" i="4"/>
  <c r="F585" i="4"/>
  <c r="E585" i="4"/>
  <c r="D585" i="4"/>
  <c r="F583" i="4"/>
  <c r="F582" i="4"/>
  <c r="F581" i="4"/>
  <c r="E581" i="4"/>
  <c r="D581" i="4"/>
  <c r="F580" i="4"/>
  <c r="F579" i="4"/>
  <c r="E578" i="4"/>
  <c r="D578" i="4"/>
  <c r="F578" i="4" s="1"/>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F532" i="4"/>
  <c r="E532" i="4"/>
  <c r="D532" i="4"/>
  <c r="F531" i="4"/>
  <c r="F530" i="4"/>
  <c r="F529" i="4"/>
  <c r="E529" i="4"/>
  <c r="D529" i="4"/>
  <c r="F528" i="4"/>
  <c r="F527" i="4"/>
  <c r="E526" i="4"/>
  <c r="D526" i="4"/>
  <c r="F526" i="4" s="1"/>
  <c r="F525" i="4"/>
  <c r="F524" i="4"/>
  <c r="E523" i="4"/>
  <c r="E522" i="4" s="1"/>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D480" i="4"/>
  <c r="F478" i="4"/>
  <c r="F477" i="4"/>
  <c r="E476" i="4"/>
  <c r="D476" i="4"/>
  <c r="F475" i="4"/>
  <c r="F474" i="4"/>
  <c r="E473" i="4"/>
  <c r="D473" i="4"/>
  <c r="F473"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H423" i="1" s="1"/>
  <c r="D428" i="4"/>
  <c r="E427" i="4"/>
  <c r="D427" i="4"/>
  <c r="F426" i="4"/>
  <c r="E426" i="4"/>
  <c r="E647" i="4" s="1"/>
  <c r="D426" i="4"/>
  <c r="D647" i="4" s="1"/>
  <c r="F647" i="4" s="1"/>
  <c r="F421" i="4"/>
  <c r="F420" i="4"/>
  <c r="F419" i="4"/>
  <c r="F416" i="4"/>
  <c r="F415" i="4"/>
  <c r="F414" i="4"/>
  <c r="F413" i="4"/>
  <c r="F412" i="4"/>
  <c r="E412" i="4"/>
  <c r="D412" i="4"/>
  <c r="F411" i="4"/>
  <c r="F410" i="4"/>
  <c r="E410" i="4"/>
  <c r="D410" i="4"/>
  <c r="F409" i="4"/>
  <c r="F408" i="4"/>
  <c r="E407" i="4"/>
  <c r="E406" i="4" s="1"/>
  <c r="D401" i="1" s="1"/>
  <c r="D407" i="4"/>
  <c r="F405" i="4"/>
  <c r="F404" i="4"/>
  <c r="F403" i="4"/>
  <c r="F402" i="4"/>
  <c r="E401" i="4"/>
  <c r="F401" i="4" s="1"/>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F374" i="4" s="1"/>
  <c r="D374" i="4"/>
  <c r="F372" i="4"/>
  <c r="F371" i="4"/>
  <c r="F370" i="4"/>
  <c r="F369" i="4"/>
  <c r="F368" i="4"/>
  <c r="F367" i="4"/>
  <c r="F366" i="4"/>
  <c r="E366" i="4"/>
  <c r="D366" i="4"/>
  <c r="F365" i="4"/>
  <c r="F364" i="4"/>
  <c r="F363" i="4"/>
  <c r="E362" i="4"/>
  <c r="D362" i="4"/>
  <c r="F362" i="4" s="1"/>
  <c r="D361" i="4"/>
  <c r="F359" i="4"/>
  <c r="F358" i="4"/>
  <c r="E358" i="4"/>
  <c r="D358" i="4"/>
  <c r="F357" i="4"/>
  <c r="F356" i="4"/>
  <c r="E355" i="4"/>
  <c r="E354" i="4" s="1"/>
  <c r="D349" i="1"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F274" i="4" s="1"/>
  <c r="D274" i="4"/>
  <c r="F272" i="4"/>
  <c r="F271" i="4"/>
  <c r="F270" i="4"/>
  <c r="E269" i="4"/>
  <c r="F269" i="4" s="1"/>
  <c r="D269" i="4"/>
  <c r="F268" i="4"/>
  <c r="F267" i="4"/>
  <c r="F266" i="4"/>
  <c r="F265" i="4"/>
  <c r="F264" i="4"/>
  <c r="F263" i="4"/>
  <c r="E263" i="4"/>
  <c r="E262" i="4" s="1"/>
  <c r="F262" i="4" s="1"/>
  <c r="D263" i="4"/>
  <c r="D262" i="4"/>
  <c r="F261" i="4"/>
  <c r="F260" i="4"/>
  <c r="F259" i="4"/>
  <c r="F258" i="4"/>
  <c r="E257" i="4"/>
  <c r="D257" i="4"/>
  <c r="F257" i="4" s="1"/>
  <c r="F256" i="4"/>
  <c r="F255" i="4"/>
  <c r="F254" i="4"/>
  <c r="E254" i="4"/>
  <c r="D254" i="4"/>
  <c r="F253" i="4"/>
  <c r="F252" i="4"/>
  <c r="F251" i="4"/>
  <c r="E250" i="4"/>
  <c r="D250" i="4"/>
  <c r="F249" i="4"/>
  <c r="F248" i="4"/>
  <c r="F247" i="4"/>
  <c r="E246" i="4"/>
  <c r="F246" i="4" s="1"/>
  <c r="D246" i="4"/>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F225" i="4"/>
  <c r="E225" i="4"/>
  <c r="D225" i="4"/>
  <c r="F224" i="4"/>
  <c r="F223" i="4"/>
  <c r="E222" i="4"/>
  <c r="E221" i="4" s="1"/>
  <c r="D217" i="1" s="1"/>
  <c r="D222"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E141" i="4"/>
  <c r="E140" i="4" s="1"/>
  <c r="D141" i="4"/>
  <c r="F141" i="4" s="1"/>
  <c r="D140" i="4"/>
  <c r="F140" i="4" s="1"/>
  <c r="F139" i="4"/>
  <c r="F138" i="4"/>
  <c r="F137" i="4"/>
  <c r="F136" i="4"/>
  <c r="F135" i="4"/>
  <c r="E135" i="4"/>
  <c r="E134" i="4" s="1"/>
  <c r="D135" i="4"/>
  <c r="F134" i="4"/>
  <c r="D134" i="4"/>
  <c r="F133" i="4"/>
  <c r="F132" i="4"/>
  <c r="F131" i="4"/>
  <c r="F130" i="4"/>
  <c r="E129" i="4"/>
  <c r="D129" i="4"/>
  <c r="F129" i="4" s="1"/>
  <c r="F128" i="4"/>
  <c r="F127" i="4"/>
  <c r="F126" i="4"/>
  <c r="E126" i="4"/>
  <c r="D126" i="4"/>
  <c r="D125" i="4" s="1"/>
  <c r="F125" i="4" s="1"/>
  <c r="F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3" i="4"/>
  <c r="F72" i="4"/>
  <c r="E71" i="4"/>
  <c r="D71" i="4"/>
  <c r="F71" i="4" s="1"/>
  <c r="F70" i="4"/>
  <c r="F69" i="4"/>
  <c r="F68" i="4"/>
  <c r="E68" i="4"/>
  <c r="D68" i="4"/>
  <c r="F67" i="4"/>
  <c r="F66" i="4"/>
  <c r="F65" i="4"/>
  <c r="E64" i="4"/>
  <c r="D64" i="4"/>
  <c r="F64" i="4" s="1"/>
  <c r="F63" i="4"/>
  <c r="F62" i="4"/>
  <c r="E61" i="4"/>
  <c r="D61" i="4"/>
  <c r="F61" i="4" s="1"/>
  <c r="F60" i="4"/>
  <c r="F59" i="4"/>
  <c r="E58" i="4"/>
  <c r="F58" i="4" s="1"/>
  <c r="D58" i="4"/>
  <c r="F57" i="4"/>
  <c r="F56" i="4"/>
  <c r="F55" i="4"/>
  <c r="F54" i="4"/>
  <c r="E53" i="4"/>
  <c r="D53" i="4"/>
  <c r="F53" i="4" s="1"/>
  <c r="F52" i="4"/>
  <c r="F51" i="4"/>
  <c r="E50" i="4"/>
  <c r="D50" i="4"/>
  <c r="F48" i="4"/>
  <c r="F47" i="4"/>
  <c r="F46" i="4"/>
  <c r="F45" i="4"/>
  <c r="E44" i="4"/>
  <c r="E43" i="4" s="1"/>
  <c r="D39" i="1" s="1"/>
  <c r="D44" i="4"/>
  <c r="F42" i="4"/>
  <c r="F41" i="4"/>
  <c r="F40" i="4"/>
  <c r="E39" i="4"/>
  <c r="D35" i="1" s="1"/>
  <c r="H35" i="1" s="1"/>
  <c r="D39" i="4"/>
  <c r="F39" i="4" s="1"/>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H27" i="3"/>
  <c r="G27" i="3"/>
  <c r="B27" i="3"/>
  <c r="H26" i="3"/>
  <c r="G26" i="3"/>
  <c r="B26" i="3"/>
  <c r="G24" i="3"/>
  <c r="B24" i="3"/>
  <c r="G23" i="3"/>
  <c r="B23" i="3"/>
  <c r="G22" i="3"/>
  <c r="B22" i="3"/>
  <c r="G21" i="3"/>
  <c r="B21" i="3"/>
  <c r="G19" i="3"/>
  <c r="B19" i="3"/>
  <c r="G18" i="3"/>
  <c r="B18" i="3"/>
  <c r="G17" i="3"/>
  <c r="B17" i="3"/>
  <c r="G16" i="3"/>
  <c r="B16" i="3"/>
  <c r="H10" i="3" a="1"/>
  <c r="H10" i="3"/>
  <c r="L3" i="9" s="1"/>
  <c r="G1686" i="1"/>
  <c r="C1686" i="1"/>
  <c r="H1686" i="1" s="1"/>
  <c r="C1685" i="1"/>
  <c r="G1685" i="1" s="1"/>
  <c r="C1684" i="1"/>
  <c r="C1683" i="1"/>
  <c r="G1683" i="1" s="1"/>
  <c r="H1682" i="1"/>
  <c r="G1682" i="1"/>
  <c r="C1682" i="1"/>
  <c r="C1681" i="1"/>
  <c r="C1680" i="1"/>
  <c r="H1680" i="1" s="1"/>
  <c r="C1679" i="1"/>
  <c r="C1678" i="1"/>
  <c r="H1678" i="1" s="1"/>
  <c r="C1677" i="1"/>
  <c r="H1677" i="1" s="1"/>
  <c r="C1676" i="1"/>
  <c r="C1675" i="1"/>
  <c r="G1675" i="1" s="1"/>
  <c r="C1674" i="1"/>
  <c r="H1674" i="1" s="1"/>
  <c r="C1673" i="1"/>
  <c r="G1673" i="1" s="1"/>
  <c r="C1672" i="1"/>
  <c r="H1672" i="1" s="1"/>
  <c r="C1671" i="1"/>
  <c r="G1670" i="1"/>
  <c r="C1670" i="1"/>
  <c r="H1670" i="1" s="1"/>
  <c r="C1669" i="1"/>
  <c r="H1669" i="1" s="1"/>
  <c r="C1668" i="1"/>
  <c r="C1667" i="1"/>
  <c r="G1667" i="1" s="1"/>
  <c r="C1666" i="1"/>
  <c r="G1666" i="1" s="1"/>
  <c r="C1665" i="1"/>
  <c r="G1665" i="1" s="1"/>
  <c r="C1664" i="1"/>
  <c r="H1664" i="1" s="1"/>
  <c r="C1663" i="1"/>
  <c r="C1662" i="1"/>
  <c r="H1662" i="1" s="1"/>
  <c r="C1661" i="1"/>
  <c r="H1661" i="1" s="1"/>
  <c r="C1660" i="1"/>
  <c r="C1659" i="1"/>
  <c r="G1659" i="1" s="1"/>
  <c r="C1658" i="1"/>
  <c r="H1658" i="1" s="1"/>
  <c r="C1657" i="1"/>
  <c r="G1657" i="1" s="1"/>
  <c r="C1656" i="1"/>
  <c r="H1656" i="1" s="1"/>
  <c r="C1655" i="1"/>
  <c r="C1654" i="1"/>
  <c r="H1654" i="1" s="1"/>
  <c r="C1653" i="1"/>
  <c r="G1653" i="1" s="1"/>
  <c r="C1652" i="1"/>
  <c r="C1651" i="1"/>
  <c r="G1651" i="1" s="1"/>
  <c r="C1650" i="1"/>
  <c r="H1650" i="1" s="1"/>
  <c r="C1649" i="1"/>
  <c r="G1649" i="1" s="1"/>
  <c r="C1648" i="1"/>
  <c r="H1648" i="1" s="1"/>
  <c r="C1647" i="1"/>
  <c r="G1646" i="1"/>
  <c r="C1646" i="1"/>
  <c r="H1646" i="1" s="1"/>
  <c r="C1645" i="1"/>
  <c r="H1645" i="1" s="1"/>
  <c r="C1644" i="1"/>
  <c r="C1643" i="1"/>
  <c r="G1643" i="1" s="1"/>
  <c r="C1642" i="1"/>
  <c r="H1642" i="1" s="1"/>
  <c r="C1641" i="1"/>
  <c r="G1641" i="1" s="1"/>
  <c r="C1640" i="1"/>
  <c r="H1640" i="1" s="1"/>
  <c r="C1639" i="1"/>
  <c r="C1638" i="1"/>
  <c r="G1638" i="1" s="1"/>
  <c r="C1637" i="1"/>
  <c r="H1637" i="1" s="1"/>
  <c r="C1636" i="1"/>
  <c r="C1635" i="1"/>
  <c r="G1635" i="1" s="1"/>
  <c r="C1634" i="1"/>
  <c r="H1634" i="1" s="1"/>
  <c r="C1633" i="1"/>
  <c r="G1633" i="1" s="1"/>
  <c r="C1632" i="1"/>
  <c r="H1632" i="1" s="1"/>
  <c r="C1631" i="1"/>
  <c r="H1630" i="1"/>
  <c r="G1630" i="1"/>
  <c r="C1630" i="1"/>
  <c r="C1629" i="1"/>
  <c r="H1629" i="1" s="1"/>
  <c r="C1627" i="1"/>
  <c r="G1627" i="1" s="1"/>
  <c r="H1626" i="1"/>
  <c r="G1626" i="1"/>
  <c r="C1626" i="1"/>
  <c r="H1625" i="1"/>
  <c r="C1625" i="1"/>
  <c r="G1625" i="1" s="1"/>
  <c r="C1624" i="1"/>
  <c r="H1624" i="1" s="1"/>
  <c r="C1623" i="1"/>
  <c r="C1620" i="1"/>
  <c r="C1619" i="1"/>
  <c r="G1619" i="1" s="1"/>
  <c r="H1618" i="1"/>
  <c r="C1618" i="1"/>
  <c r="G1618" i="1" s="1"/>
  <c r="C1617" i="1"/>
  <c r="G1617" i="1" s="1"/>
  <c r="C1616" i="1"/>
  <c r="H1616" i="1" s="1"/>
  <c r="C1615" i="1"/>
  <c r="C1614" i="1"/>
  <c r="H1614" i="1" s="1"/>
  <c r="C1613" i="1"/>
  <c r="H1613" i="1" s="1"/>
  <c r="C1612" i="1"/>
  <c r="C1611" i="1"/>
  <c r="G1611" i="1" s="1"/>
  <c r="C1610" i="1"/>
  <c r="H1610" i="1" s="1"/>
  <c r="C1609" i="1"/>
  <c r="G1609" i="1" s="1"/>
  <c r="C1608" i="1"/>
  <c r="H1608" i="1" s="1"/>
  <c r="C1607" i="1"/>
  <c r="C1606" i="1"/>
  <c r="H1606" i="1" s="1"/>
  <c r="C1605" i="1"/>
  <c r="H1605" i="1" s="1"/>
  <c r="C1604" i="1"/>
  <c r="C1603" i="1"/>
  <c r="G1603" i="1" s="1"/>
  <c r="G1602" i="1"/>
  <c r="C1601" i="1"/>
  <c r="H1601" i="1" s="1"/>
  <c r="C1600" i="1"/>
  <c r="H1600" i="1" s="1"/>
  <c r="C1599" i="1"/>
  <c r="G1599" i="1" s="1"/>
  <c r="C1598" i="1"/>
  <c r="G1598" i="1" s="1"/>
  <c r="C1597" i="1"/>
  <c r="H1597" i="1" s="1"/>
  <c r="C1596" i="1"/>
  <c r="H1596" i="1" s="1"/>
  <c r="C1595" i="1"/>
  <c r="G1595" i="1" s="1"/>
  <c r="H1594" i="1"/>
  <c r="C1594" i="1"/>
  <c r="G1594" i="1" s="1"/>
  <c r="G1593" i="1"/>
  <c r="C1593" i="1"/>
  <c r="H1593" i="1" s="1"/>
  <c r="C1592" i="1"/>
  <c r="H1592" i="1" s="1"/>
  <c r="C1591" i="1"/>
  <c r="G1591" i="1" s="1"/>
  <c r="C1590" i="1"/>
  <c r="G1590" i="1" s="1"/>
  <c r="C1589" i="1"/>
  <c r="H1589" i="1" s="1"/>
  <c r="C1588" i="1"/>
  <c r="H1588" i="1" s="1"/>
  <c r="C1587" i="1"/>
  <c r="G1587" i="1" s="1"/>
  <c r="C1586" i="1"/>
  <c r="H1586" i="1" s="1"/>
  <c r="C1585" i="1"/>
  <c r="H1585" i="1" s="1"/>
  <c r="C1584" i="1"/>
  <c r="H1584" i="1" s="1"/>
  <c r="C1582" i="1"/>
  <c r="G1582" i="1" s="1"/>
  <c r="D1581" i="1"/>
  <c r="H1581" i="1" s="1"/>
  <c r="C1581" i="1"/>
  <c r="D1580" i="1"/>
  <c r="H1580" i="1" s="1"/>
  <c r="C1580" i="1"/>
  <c r="J1579" i="1"/>
  <c r="H1579" i="1"/>
  <c r="G1579" i="1"/>
  <c r="I1579" i="1" s="1"/>
  <c r="D1579" i="1"/>
  <c r="C1579" i="1"/>
  <c r="D1578" i="1"/>
  <c r="C1578" i="1"/>
  <c r="G1578" i="1" s="1"/>
  <c r="H1577" i="1"/>
  <c r="D1577" i="1"/>
  <c r="C1577" i="1"/>
  <c r="G1577" i="1" s="1"/>
  <c r="J1576" i="1"/>
  <c r="H1576" i="1"/>
  <c r="D1576" i="1"/>
  <c r="G1576" i="1" s="1"/>
  <c r="I1576" i="1" s="1"/>
  <c r="C1576" i="1"/>
  <c r="D1575" i="1"/>
  <c r="C1575" i="1"/>
  <c r="G1575" i="1" s="1"/>
  <c r="D1574" i="1"/>
  <c r="J1574" i="1" s="1"/>
  <c r="C1574" i="1"/>
  <c r="H1573" i="1"/>
  <c r="I1573" i="1" s="1"/>
  <c r="D1573" i="1"/>
  <c r="C1573" i="1"/>
  <c r="G1573" i="1" s="1"/>
  <c r="D1572" i="1"/>
  <c r="H1572" i="1" s="1"/>
  <c r="C1572" i="1"/>
  <c r="D1571" i="1"/>
  <c r="C1571" i="1"/>
  <c r="G1571" i="1" s="1"/>
  <c r="D1570" i="1"/>
  <c r="J1570" i="1" s="1"/>
  <c r="C1570" i="1"/>
  <c r="H1569" i="1"/>
  <c r="I1569" i="1" s="1"/>
  <c r="D1569" i="1"/>
  <c r="C1569" i="1"/>
  <c r="G1569" i="1" s="1"/>
  <c r="J1568" i="1"/>
  <c r="H1568" i="1"/>
  <c r="D1568" i="1"/>
  <c r="G1568" i="1" s="1"/>
  <c r="I1568" i="1" s="1"/>
  <c r="C1568" i="1"/>
  <c r="D1567" i="1"/>
  <c r="C1567" i="1"/>
  <c r="G1567" i="1" s="1"/>
  <c r="D1566" i="1"/>
  <c r="J1566" i="1" s="1"/>
  <c r="C1566" i="1"/>
  <c r="H1565" i="1"/>
  <c r="I1565" i="1" s="1"/>
  <c r="D1565" i="1"/>
  <c r="C1565" i="1"/>
  <c r="G1565" i="1" s="1"/>
  <c r="J1564" i="1"/>
  <c r="H1564" i="1"/>
  <c r="D1564" i="1"/>
  <c r="G1564" i="1" s="1"/>
  <c r="I1564" i="1" s="1"/>
  <c r="C1564" i="1"/>
  <c r="H1563" i="1"/>
  <c r="D1563" i="1"/>
  <c r="G1563" i="1" s="1"/>
  <c r="C1563" i="1"/>
  <c r="D1562" i="1"/>
  <c r="C1562" i="1"/>
  <c r="G1562" i="1" s="1"/>
  <c r="D1561" i="1"/>
  <c r="J1561" i="1" s="1"/>
  <c r="C1561" i="1"/>
  <c r="H1560" i="1"/>
  <c r="I1560" i="1" s="1"/>
  <c r="D1560" i="1"/>
  <c r="C1560" i="1"/>
  <c r="G1560" i="1" s="1"/>
  <c r="J1559" i="1"/>
  <c r="H1559" i="1"/>
  <c r="D1559" i="1"/>
  <c r="G1559" i="1" s="1"/>
  <c r="I1559" i="1" s="1"/>
  <c r="C1559" i="1"/>
  <c r="D1558" i="1"/>
  <c r="C1558" i="1"/>
  <c r="G1558" i="1" s="1"/>
  <c r="D1557" i="1"/>
  <c r="J1557" i="1" s="1"/>
  <c r="C1557" i="1"/>
  <c r="D1556" i="1"/>
  <c r="H1556" i="1" s="1"/>
  <c r="C1556" i="1"/>
  <c r="D1555" i="1"/>
  <c r="H1555" i="1" s="1"/>
  <c r="C1555" i="1"/>
  <c r="H1554" i="1"/>
  <c r="I1554" i="1" s="1"/>
  <c r="D1554" i="1"/>
  <c r="C1554" i="1"/>
  <c r="G1554" i="1" s="1"/>
  <c r="J1553" i="1"/>
  <c r="H1553" i="1"/>
  <c r="D1553" i="1"/>
  <c r="G1553" i="1" s="1"/>
  <c r="I1553" i="1" s="1"/>
  <c r="C1553" i="1"/>
  <c r="D1552" i="1"/>
  <c r="C1552" i="1"/>
  <c r="G1552" i="1" s="1"/>
  <c r="D1551" i="1"/>
  <c r="J1551" i="1" s="1"/>
  <c r="C1551" i="1"/>
  <c r="H1550" i="1"/>
  <c r="I1550" i="1" s="1"/>
  <c r="D1550" i="1"/>
  <c r="C1550" i="1"/>
  <c r="G1550" i="1" s="1"/>
  <c r="J1549" i="1"/>
  <c r="H1549" i="1"/>
  <c r="D1549" i="1"/>
  <c r="G1549" i="1" s="1"/>
  <c r="I1549" i="1" s="1"/>
  <c r="C1549" i="1"/>
  <c r="D1548" i="1"/>
  <c r="C1548" i="1"/>
  <c r="G1548" i="1" s="1"/>
  <c r="D1547" i="1"/>
  <c r="C1547" i="1"/>
  <c r="H1547" i="1" s="1"/>
  <c r="H1546" i="1"/>
  <c r="G1546" i="1"/>
  <c r="I1546" i="1" s="1"/>
  <c r="D1546" i="1"/>
  <c r="C1546" i="1"/>
  <c r="J1546" i="1" s="1"/>
  <c r="G1545" i="1"/>
  <c r="I1545" i="1" s="1"/>
  <c r="D1545" i="1"/>
  <c r="C1545" i="1"/>
  <c r="H1545" i="1" s="1"/>
  <c r="H1544" i="1"/>
  <c r="D1544" i="1"/>
  <c r="C1544" i="1"/>
  <c r="J1544" i="1" s="1"/>
  <c r="D1543" i="1"/>
  <c r="C1543" i="1"/>
  <c r="H1543" i="1" s="1"/>
  <c r="H1542" i="1"/>
  <c r="G1542" i="1"/>
  <c r="I1542" i="1" s="1"/>
  <c r="D1542" i="1"/>
  <c r="C1542" i="1"/>
  <c r="J1542" i="1" s="1"/>
  <c r="G1541" i="1"/>
  <c r="I1541" i="1" s="1"/>
  <c r="D1541" i="1"/>
  <c r="C1541" i="1"/>
  <c r="H1541" i="1" s="1"/>
  <c r="D1540" i="1"/>
  <c r="G1540" i="1" s="1"/>
  <c r="C1540" i="1"/>
  <c r="D1539" i="1"/>
  <c r="C1539" i="1"/>
  <c r="H1539" i="1" s="1"/>
  <c r="D1538" i="1"/>
  <c r="C1538" i="1"/>
  <c r="H1538" i="1" s="1"/>
  <c r="D1536" i="1"/>
  <c r="G1536" i="1" s="1"/>
  <c r="C1536" i="1"/>
  <c r="D1535" i="1"/>
  <c r="C1535" i="1"/>
  <c r="H1535" i="1" s="1"/>
  <c r="D1534" i="1"/>
  <c r="C1534" i="1"/>
  <c r="H1534" i="1" s="1"/>
  <c r="G1533" i="1"/>
  <c r="D1533" i="1"/>
  <c r="C1533" i="1"/>
  <c r="H1533" i="1" s="1"/>
  <c r="D1532" i="1"/>
  <c r="G1532" i="1" s="1"/>
  <c r="C1532" i="1"/>
  <c r="D1531" i="1"/>
  <c r="C1531" i="1"/>
  <c r="H1531" i="1" s="1"/>
  <c r="D1530" i="1"/>
  <c r="C1530" i="1"/>
  <c r="H1530" i="1" s="1"/>
  <c r="G1529" i="1"/>
  <c r="D1529" i="1"/>
  <c r="C1529" i="1"/>
  <c r="H1529" i="1" s="1"/>
  <c r="D1528" i="1"/>
  <c r="G1528" i="1" s="1"/>
  <c r="C1528" i="1"/>
  <c r="D1527" i="1"/>
  <c r="C1527" i="1"/>
  <c r="H1527" i="1" s="1"/>
  <c r="D1526" i="1"/>
  <c r="C1526" i="1"/>
  <c r="H1526" i="1" s="1"/>
  <c r="G1525" i="1"/>
  <c r="D1525" i="1"/>
  <c r="C1525" i="1"/>
  <c r="H1525" i="1" s="1"/>
  <c r="D1524" i="1"/>
  <c r="G1524" i="1" s="1"/>
  <c r="C1524" i="1"/>
  <c r="D1523" i="1"/>
  <c r="C1523" i="1"/>
  <c r="H1523" i="1" s="1"/>
  <c r="D1522" i="1"/>
  <c r="C1522" i="1"/>
  <c r="H1522" i="1" s="1"/>
  <c r="G1521" i="1"/>
  <c r="D1521" i="1"/>
  <c r="C1521" i="1"/>
  <c r="H1521" i="1" s="1"/>
  <c r="D1520" i="1"/>
  <c r="G1520" i="1" s="1"/>
  <c r="C1520" i="1"/>
  <c r="D1519" i="1"/>
  <c r="C1519" i="1"/>
  <c r="H1519" i="1" s="1"/>
  <c r="D1518" i="1"/>
  <c r="C1518" i="1"/>
  <c r="H1518" i="1" s="1"/>
  <c r="G1517" i="1"/>
  <c r="D1517" i="1"/>
  <c r="C1517" i="1"/>
  <c r="H1517" i="1" s="1"/>
  <c r="D1516" i="1"/>
  <c r="G1516" i="1" s="1"/>
  <c r="C1516" i="1"/>
  <c r="D1515" i="1"/>
  <c r="C1515" i="1"/>
  <c r="H1515" i="1" s="1"/>
  <c r="D1514" i="1"/>
  <c r="C1514" i="1"/>
  <c r="H1514" i="1" s="1"/>
  <c r="G1513" i="1"/>
  <c r="D1513" i="1"/>
  <c r="C1513" i="1"/>
  <c r="H1513" i="1" s="1"/>
  <c r="D1512" i="1"/>
  <c r="G1512" i="1" s="1"/>
  <c r="C1512" i="1"/>
  <c r="D1511" i="1"/>
  <c r="C1511" i="1"/>
  <c r="H1511" i="1" s="1"/>
  <c r="D1510" i="1"/>
  <c r="G1509" i="1"/>
  <c r="D1509" i="1"/>
  <c r="C1509" i="1"/>
  <c r="H1509" i="1" s="1"/>
  <c r="D1508" i="1"/>
  <c r="G1508" i="1" s="1"/>
  <c r="C1508" i="1"/>
  <c r="D1507" i="1"/>
  <c r="C1507" i="1"/>
  <c r="H1507" i="1" s="1"/>
  <c r="D1506" i="1"/>
  <c r="C1506" i="1"/>
  <c r="H1506" i="1" s="1"/>
  <c r="G1505" i="1"/>
  <c r="D1505" i="1"/>
  <c r="C1505" i="1"/>
  <c r="H1505" i="1" s="1"/>
  <c r="D1504" i="1"/>
  <c r="G1504" i="1" s="1"/>
  <c r="C1504" i="1"/>
  <c r="D1503" i="1"/>
  <c r="C1503" i="1"/>
  <c r="H1503" i="1" s="1"/>
  <c r="D1502" i="1"/>
  <c r="C1502" i="1"/>
  <c r="H1502" i="1" s="1"/>
  <c r="G1501" i="1"/>
  <c r="D1501" i="1"/>
  <c r="C1501" i="1"/>
  <c r="H1501" i="1" s="1"/>
  <c r="D1500" i="1"/>
  <c r="G1500" i="1" s="1"/>
  <c r="C1500" i="1"/>
  <c r="D1499" i="1"/>
  <c r="C1499" i="1"/>
  <c r="H1499" i="1" s="1"/>
  <c r="D1498" i="1"/>
  <c r="C1498" i="1"/>
  <c r="H1498" i="1" s="1"/>
  <c r="G1497" i="1"/>
  <c r="D1497" i="1"/>
  <c r="C1497" i="1"/>
  <c r="H1497" i="1" s="1"/>
  <c r="D1496" i="1"/>
  <c r="G1496" i="1" s="1"/>
  <c r="C1496" i="1"/>
  <c r="D1495" i="1"/>
  <c r="C1495" i="1"/>
  <c r="H1495" i="1" s="1"/>
  <c r="D1494" i="1"/>
  <c r="C1494" i="1"/>
  <c r="H1494" i="1" s="1"/>
  <c r="G1493" i="1"/>
  <c r="D1493" i="1"/>
  <c r="C1493" i="1"/>
  <c r="H1493" i="1" s="1"/>
  <c r="D1492" i="1"/>
  <c r="G1492" i="1" s="1"/>
  <c r="C1492" i="1"/>
  <c r="D1491" i="1"/>
  <c r="C1491" i="1"/>
  <c r="H1491" i="1" s="1"/>
  <c r="D1490" i="1"/>
  <c r="C1490" i="1"/>
  <c r="H1490" i="1" s="1"/>
  <c r="G1489" i="1"/>
  <c r="D1489" i="1"/>
  <c r="C1489" i="1"/>
  <c r="H1489" i="1" s="1"/>
  <c r="D1488" i="1"/>
  <c r="G1488" i="1" s="1"/>
  <c r="C1488" i="1"/>
  <c r="D1487" i="1"/>
  <c r="C1487" i="1"/>
  <c r="H1487" i="1" s="1"/>
  <c r="D1486" i="1"/>
  <c r="C1486" i="1"/>
  <c r="H1486" i="1" s="1"/>
  <c r="G1485" i="1"/>
  <c r="D1485" i="1"/>
  <c r="C1485" i="1"/>
  <c r="H1485" i="1" s="1"/>
  <c r="D1484" i="1"/>
  <c r="G1484" i="1" s="1"/>
  <c r="C1484" i="1"/>
  <c r="D1483" i="1"/>
  <c r="C1483" i="1"/>
  <c r="H1483" i="1" s="1"/>
  <c r="D1482" i="1"/>
  <c r="C1482" i="1"/>
  <c r="H1482" i="1" s="1"/>
  <c r="G1481" i="1"/>
  <c r="D1481" i="1"/>
  <c r="C1481" i="1"/>
  <c r="H1481" i="1" s="1"/>
  <c r="D1480" i="1"/>
  <c r="G1480" i="1" s="1"/>
  <c r="C1480" i="1"/>
  <c r="D1479" i="1"/>
  <c r="C1479" i="1"/>
  <c r="H1479" i="1" s="1"/>
  <c r="D1478" i="1"/>
  <c r="C1478" i="1"/>
  <c r="H1478" i="1" s="1"/>
  <c r="G1477" i="1"/>
  <c r="D1477" i="1"/>
  <c r="C1477" i="1"/>
  <c r="H1477" i="1" s="1"/>
  <c r="D1476" i="1"/>
  <c r="G1476" i="1" s="1"/>
  <c r="C1476" i="1"/>
  <c r="D1475" i="1"/>
  <c r="C1475" i="1"/>
  <c r="H1475" i="1" s="1"/>
  <c r="D1474" i="1"/>
  <c r="C1474" i="1"/>
  <c r="H1474" i="1" s="1"/>
  <c r="G1473" i="1"/>
  <c r="D1473" i="1"/>
  <c r="C1473" i="1"/>
  <c r="H1473" i="1" s="1"/>
  <c r="D1472" i="1"/>
  <c r="G1472" i="1" s="1"/>
  <c r="C1472" i="1"/>
  <c r="D1471" i="1"/>
  <c r="C1471" i="1"/>
  <c r="H1471" i="1" s="1"/>
  <c r="D1470" i="1"/>
  <c r="C1470" i="1"/>
  <c r="H1470" i="1" s="1"/>
  <c r="G1469" i="1"/>
  <c r="D1469" i="1"/>
  <c r="C1469" i="1"/>
  <c r="H1469" i="1" s="1"/>
  <c r="D1468" i="1"/>
  <c r="G1468" i="1" s="1"/>
  <c r="C1468" i="1"/>
  <c r="D1467" i="1"/>
  <c r="C1467" i="1"/>
  <c r="H1467" i="1" s="1"/>
  <c r="D1466" i="1"/>
  <c r="C1466" i="1"/>
  <c r="H1466" i="1" s="1"/>
  <c r="G1465" i="1"/>
  <c r="D1465" i="1"/>
  <c r="C1465" i="1"/>
  <c r="H1465" i="1" s="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G1002" i="1"/>
  <c r="D1002" i="1"/>
  <c r="C1002" i="1"/>
  <c r="H1001" i="1"/>
  <c r="D1001" i="1"/>
  <c r="G1001" i="1" s="1"/>
  <c r="C1001" i="1"/>
  <c r="H1000" i="1"/>
  <c r="D1000" i="1"/>
  <c r="G1000" i="1" s="1"/>
  <c r="C1000" i="1"/>
  <c r="H999" i="1"/>
  <c r="D999" i="1"/>
  <c r="G999" i="1" s="1"/>
  <c r="C999" i="1"/>
  <c r="H998" i="1"/>
  <c r="D998" i="1"/>
  <c r="G998" i="1" s="1"/>
  <c r="C998" i="1"/>
  <c r="H997" i="1"/>
  <c r="G997" i="1"/>
  <c r="D997" i="1"/>
  <c r="C997" i="1"/>
  <c r="H996" i="1"/>
  <c r="D996" i="1"/>
  <c r="G996" i="1" s="1"/>
  <c r="C996" i="1"/>
  <c r="H995" i="1"/>
  <c r="G995" i="1"/>
  <c r="D995" i="1"/>
  <c r="C995" i="1"/>
  <c r="H994" i="1"/>
  <c r="G994" i="1"/>
  <c r="D994" i="1"/>
  <c r="C994" i="1"/>
  <c r="H993" i="1"/>
  <c r="D993" i="1"/>
  <c r="G993" i="1" s="1"/>
  <c r="C993" i="1"/>
  <c r="H992" i="1"/>
  <c r="D992" i="1"/>
  <c r="G992" i="1" s="1"/>
  <c r="C992" i="1"/>
  <c r="H991" i="1"/>
  <c r="D991" i="1"/>
  <c r="G991" i="1" s="1"/>
  <c r="C991" i="1"/>
  <c r="H990" i="1"/>
  <c r="D990" i="1"/>
  <c r="G990" i="1" s="1"/>
  <c r="C990" i="1"/>
  <c r="H989" i="1"/>
  <c r="G989" i="1"/>
  <c r="D989" i="1"/>
  <c r="C989" i="1"/>
  <c r="H988" i="1"/>
  <c r="D988" i="1"/>
  <c r="G988" i="1" s="1"/>
  <c r="C988" i="1"/>
  <c r="H987" i="1"/>
  <c r="G987" i="1"/>
  <c r="D987" i="1"/>
  <c r="C987" i="1"/>
  <c r="D986" i="1"/>
  <c r="H986" i="1" s="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D979" i="1"/>
  <c r="G979" i="1" s="1"/>
  <c r="C979" i="1"/>
  <c r="D978" i="1"/>
  <c r="H978" i="1" s="1"/>
  <c r="C978" i="1"/>
  <c r="D977" i="1"/>
  <c r="H977" i="1" s="1"/>
  <c r="C977" i="1"/>
  <c r="H976" i="1"/>
  <c r="G976" i="1"/>
  <c r="D976" i="1"/>
  <c r="C976" i="1"/>
  <c r="H975" i="1"/>
  <c r="G975" i="1"/>
  <c r="D975" i="1"/>
  <c r="C975" i="1"/>
  <c r="H974" i="1"/>
  <c r="D974" i="1"/>
  <c r="G974" i="1" s="1"/>
  <c r="C974" i="1"/>
  <c r="H973" i="1"/>
  <c r="G973" i="1"/>
  <c r="D973" i="1"/>
  <c r="C973" i="1"/>
  <c r="H972" i="1"/>
  <c r="G972" i="1"/>
  <c r="D972" i="1"/>
  <c r="C972" i="1"/>
  <c r="H971" i="1"/>
  <c r="G971" i="1"/>
  <c r="D971" i="1"/>
  <c r="C971" i="1"/>
  <c r="H970" i="1"/>
  <c r="G970" i="1"/>
  <c r="D970" i="1"/>
  <c r="C970" i="1"/>
  <c r="H969" i="1"/>
  <c r="G969" i="1"/>
  <c r="D969" i="1"/>
  <c r="C969" i="1"/>
  <c r="D968" i="1"/>
  <c r="H968" i="1" s="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G955" i="1"/>
  <c r="D955" i="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G948" i="1"/>
  <c r="D948" i="1"/>
  <c r="C948" i="1"/>
  <c r="H947" i="1"/>
  <c r="G947" i="1"/>
  <c r="D947" i="1"/>
  <c r="C947" i="1"/>
  <c r="H946" i="1"/>
  <c r="D946" i="1"/>
  <c r="G946" i="1" s="1"/>
  <c r="C946" i="1"/>
  <c r="H945" i="1"/>
  <c r="D945" i="1"/>
  <c r="G945" i="1" s="1"/>
  <c r="C945" i="1"/>
  <c r="H944" i="1"/>
  <c r="D944" i="1"/>
  <c r="G944" i="1" s="1"/>
  <c r="C944" i="1"/>
  <c r="H943" i="1"/>
  <c r="G943" i="1"/>
  <c r="D943" i="1"/>
  <c r="C943" i="1"/>
  <c r="H942" i="1"/>
  <c r="G942" i="1"/>
  <c r="D942" i="1"/>
  <c r="C942" i="1"/>
  <c r="H941" i="1"/>
  <c r="G941" i="1"/>
  <c r="D941" i="1"/>
  <c r="C941" i="1"/>
  <c r="H940" i="1"/>
  <c r="G940" i="1"/>
  <c r="D940" i="1"/>
  <c r="C940" i="1"/>
  <c r="H939" i="1"/>
  <c r="G939" i="1"/>
  <c r="D939" i="1"/>
  <c r="C939" i="1"/>
  <c r="H938" i="1"/>
  <c r="D938" i="1"/>
  <c r="G938" i="1" s="1"/>
  <c r="C938" i="1"/>
  <c r="D937" i="1"/>
  <c r="H937" i="1" s="1"/>
  <c r="C937" i="1"/>
  <c r="H936" i="1"/>
  <c r="D936" i="1"/>
  <c r="G936" i="1" s="1"/>
  <c r="C936" i="1"/>
  <c r="H935" i="1"/>
  <c r="G935" i="1"/>
  <c r="D935" i="1"/>
  <c r="C935" i="1"/>
  <c r="H934" i="1"/>
  <c r="D934" i="1"/>
  <c r="G934" i="1" s="1"/>
  <c r="C934" i="1"/>
  <c r="H933" i="1"/>
  <c r="D933" i="1"/>
  <c r="G933" i="1" s="1"/>
  <c r="C933" i="1"/>
  <c r="H932" i="1"/>
  <c r="D932" i="1"/>
  <c r="G932" i="1" s="1"/>
  <c r="C932" i="1"/>
  <c r="H931" i="1"/>
  <c r="D931" i="1"/>
  <c r="G931" i="1" s="1"/>
  <c r="C931" i="1"/>
  <c r="H930" i="1"/>
  <c r="D930" i="1"/>
  <c r="G930" i="1" s="1"/>
  <c r="C930" i="1"/>
  <c r="H929" i="1"/>
  <c r="G929" i="1"/>
  <c r="D929" i="1"/>
  <c r="C929" i="1"/>
  <c r="H928" i="1"/>
  <c r="G928" i="1"/>
  <c r="D928" i="1"/>
  <c r="C928" i="1"/>
  <c r="H927" i="1"/>
  <c r="D927" i="1"/>
  <c r="G927" i="1" s="1"/>
  <c r="C927" i="1"/>
  <c r="H926" i="1"/>
  <c r="D926" i="1"/>
  <c r="G926" i="1" s="1"/>
  <c r="C926" i="1"/>
  <c r="H925" i="1"/>
  <c r="G925" i="1"/>
  <c r="D925" i="1"/>
  <c r="C925" i="1"/>
  <c r="H924" i="1"/>
  <c r="D924" i="1"/>
  <c r="G924" i="1" s="1"/>
  <c r="C924" i="1"/>
  <c r="H923" i="1"/>
  <c r="D923" i="1"/>
  <c r="G923" i="1" s="1"/>
  <c r="C923" i="1"/>
  <c r="H922" i="1"/>
  <c r="D922" i="1"/>
  <c r="G922" i="1" s="1"/>
  <c r="C922" i="1"/>
  <c r="D921" i="1"/>
  <c r="H921" i="1" s="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D914" i="1"/>
  <c r="G914" i="1" s="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D894" i="1"/>
  <c r="G894" i="1" s="1"/>
  <c r="C894" i="1"/>
  <c r="D893" i="1"/>
  <c r="H893" i="1" s="1"/>
  <c r="C893" i="1"/>
  <c r="H892" i="1"/>
  <c r="D892" i="1"/>
  <c r="G892" i="1" s="1"/>
  <c r="C892" i="1"/>
  <c r="H891" i="1"/>
  <c r="D891" i="1"/>
  <c r="G891" i="1" s="1"/>
  <c r="C891" i="1"/>
  <c r="H890" i="1"/>
  <c r="D890" i="1"/>
  <c r="G890" i="1" s="1"/>
  <c r="C890" i="1"/>
  <c r="H889" i="1"/>
  <c r="G889" i="1"/>
  <c r="D889" i="1"/>
  <c r="C889" i="1"/>
  <c r="H888" i="1"/>
  <c r="D888" i="1"/>
  <c r="G888" i="1" s="1"/>
  <c r="C888" i="1"/>
  <c r="H887" i="1"/>
  <c r="D887" i="1"/>
  <c r="G887" i="1" s="1"/>
  <c r="C887" i="1"/>
  <c r="H886" i="1"/>
  <c r="G886" i="1"/>
  <c r="D886" i="1"/>
  <c r="C886" i="1"/>
  <c r="H885" i="1"/>
  <c r="G885" i="1"/>
  <c r="D885" i="1"/>
  <c r="C885" i="1"/>
  <c r="H884" i="1"/>
  <c r="D884" i="1"/>
  <c r="G884" i="1" s="1"/>
  <c r="C884" i="1"/>
  <c r="H883" i="1"/>
  <c r="D883" i="1"/>
  <c r="G883" i="1" s="1"/>
  <c r="C883" i="1"/>
  <c r="H882" i="1"/>
  <c r="D882" i="1"/>
  <c r="G882" i="1" s="1"/>
  <c r="C882" i="1"/>
  <c r="H881" i="1"/>
  <c r="G881" i="1"/>
  <c r="D881" i="1"/>
  <c r="C881" i="1"/>
  <c r="H880" i="1"/>
  <c r="D880" i="1"/>
  <c r="G880" i="1" s="1"/>
  <c r="C880" i="1"/>
  <c r="H879" i="1"/>
  <c r="D879" i="1"/>
  <c r="G879" i="1" s="1"/>
  <c r="C879" i="1"/>
  <c r="H878" i="1"/>
  <c r="G878" i="1"/>
  <c r="D878" i="1"/>
  <c r="C878" i="1"/>
  <c r="H877" i="1"/>
  <c r="G877" i="1"/>
  <c r="D877" i="1"/>
  <c r="C877" i="1"/>
  <c r="H876" i="1"/>
  <c r="D876" i="1"/>
  <c r="G876" i="1" s="1"/>
  <c r="C876" i="1"/>
  <c r="H875" i="1"/>
  <c r="D875" i="1"/>
  <c r="G875" i="1" s="1"/>
  <c r="C875" i="1"/>
  <c r="H874" i="1"/>
  <c r="G874" i="1"/>
  <c r="D874" i="1"/>
  <c r="C874" i="1"/>
  <c r="H873" i="1"/>
  <c r="G873" i="1"/>
  <c r="D873" i="1"/>
  <c r="C873" i="1"/>
  <c r="H872" i="1"/>
  <c r="G872" i="1"/>
  <c r="D872" i="1"/>
  <c r="C872" i="1"/>
  <c r="H871" i="1"/>
  <c r="D871" i="1"/>
  <c r="G871" i="1" s="1"/>
  <c r="C871" i="1"/>
  <c r="H870" i="1"/>
  <c r="D870" i="1"/>
  <c r="G870" i="1" s="1"/>
  <c r="C870" i="1"/>
  <c r="H869" i="1"/>
  <c r="G869" i="1"/>
  <c r="D869" i="1"/>
  <c r="C869" i="1"/>
  <c r="H868" i="1"/>
  <c r="G868" i="1"/>
  <c r="D868" i="1"/>
  <c r="C868" i="1"/>
  <c r="H867" i="1"/>
  <c r="G867" i="1"/>
  <c r="D867" i="1"/>
  <c r="C867" i="1"/>
  <c r="H866" i="1"/>
  <c r="G866" i="1"/>
  <c r="D866" i="1"/>
  <c r="C866" i="1"/>
  <c r="H865" i="1"/>
  <c r="D865" i="1"/>
  <c r="G865" i="1" s="1"/>
  <c r="C865" i="1"/>
  <c r="H864" i="1"/>
  <c r="D864" i="1"/>
  <c r="G864" i="1" s="1"/>
  <c r="C864" i="1"/>
  <c r="H863" i="1"/>
  <c r="D863" i="1"/>
  <c r="G863" i="1" s="1"/>
  <c r="C863" i="1"/>
  <c r="H862" i="1"/>
  <c r="G862" i="1"/>
  <c r="D862" i="1"/>
  <c r="C862" i="1"/>
  <c r="H861" i="1"/>
  <c r="G861" i="1"/>
  <c r="D861" i="1"/>
  <c r="C861" i="1"/>
  <c r="H860" i="1"/>
  <c r="D860" i="1"/>
  <c r="G860" i="1" s="1"/>
  <c r="C860" i="1"/>
  <c r="H859" i="1"/>
  <c r="D859" i="1"/>
  <c r="G859" i="1" s="1"/>
  <c r="C859" i="1"/>
  <c r="H858" i="1"/>
  <c r="G858" i="1"/>
  <c r="D858" i="1"/>
  <c r="C858" i="1"/>
  <c r="H857" i="1"/>
  <c r="D857" i="1"/>
  <c r="G857" i="1" s="1"/>
  <c r="C857" i="1"/>
  <c r="H856" i="1"/>
  <c r="G856" i="1"/>
  <c r="D856" i="1"/>
  <c r="C856" i="1"/>
  <c r="H855" i="1"/>
  <c r="G855" i="1"/>
  <c r="D855" i="1"/>
  <c r="C855" i="1"/>
  <c r="H854" i="1"/>
  <c r="G854" i="1"/>
  <c r="D854" i="1"/>
  <c r="C854" i="1"/>
  <c r="H853" i="1"/>
  <c r="G853" i="1"/>
  <c r="D853" i="1"/>
  <c r="C853" i="1"/>
  <c r="H852" i="1"/>
  <c r="D852" i="1"/>
  <c r="G852" i="1" s="1"/>
  <c r="C852" i="1"/>
  <c r="H851" i="1"/>
  <c r="D851" i="1"/>
  <c r="G851" i="1" s="1"/>
  <c r="C851" i="1"/>
  <c r="H850" i="1"/>
  <c r="D850" i="1"/>
  <c r="G850" i="1" s="1"/>
  <c r="C850" i="1"/>
  <c r="H849" i="1"/>
  <c r="G849" i="1"/>
  <c r="D849" i="1"/>
  <c r="C849" i="1"/>
  <c r="H848" i="1"/>
  <c r="G848" i="1"/>
  <c r="D848" i="1"/>
  <c r="C848" i="1"/>
  <c r="H847" i="1"/>
  <c r="D847" i="1"/>
  <c r="G847" i="1" s="1"/>
  <c r="C847" i="1"/>
  <c r="H846" i="1"/>
  <c r="D846" i="1"/>
  <c r="G846" i="1" s="1"/>
  <c r="C846" i="1"/>
  <c r="H845" i="1"/>
  <c r="G845" i="1"/>
  <c r="D845" i="1"/>
  <c r="C845" i="1"/>
  <c r="H844" i="1"/>
  <c r="D844" i="1"/>
  <c r="G844" i="1" s="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D832" i="1"/>
  <c r="G832" i="1" s="1"/>
  <c r="C832" i="1"/>
  <c r="H831" i="1"/>
  <c r="D831" i="1"/>
  <c r="G831" i="1" s="1"/>
  <c r="C831" i="1"/>
  <c r="D830" i="1"/>
  <c r="H830" i="1" s="1"/>
  <c r="C830" i="1"/>
  <c r="H829" i="1"/>
  <c r="G829" i="1"/>
  <c r="D829" i="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G822" i="1"/>
  <c r="D822" i="1"/>
  <c r="C822" i="1"/>
  <c r="H821" i="1"/>
  <c r="G821" i="1"/>
  <c r="D821" i="1"/>
  <c r="C821" i="1"/>
  <c r="H820" i="1"/>
  <c r="D820" i="1"/>
  <c r="G820" i="1" s="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D808" i="1"/>
  <c r="G808" i="1" s="1"/>
  <c r="C808" i="1"/>
  <c r="H807" i="1"/>
  <c r="D807" i="1"/>
  <c r="G807" i="1" s="1"/>
  <c r="C807" i="1"/>
  <c r="D806" i="1"/>
  <c r="H806" i="1" s="1"/>
  <c r="C806" i="1"/>
  <c r="H805" i="1"/>
  <c r="G805" i="1"/>
  <c r="D805" i="1"/>
  <c r="C805" i="1"/>
  <c r="H804" i="1"/>
  <c r="D804" i="1"/>
  <c r="G804" i="1" s="1"/>
  <c r="C804" i="1"/>
  <c r="H803" i="1"/>
  <c r="G803" i="1"/>
  <c r="D803" i="1"/>
  <c r="C803" i="1"/>
  <c r="H802" i="1"/>
  <c r="D802" i="1"/>
  <c r="G802" i="1" s="1"/>
  <c r="C802" i="1"/>
  <c r="H801" i="1"/>
  <c r="G801" i="1"/>
  <c r="D801" i="1"/>
  <c r="C801" i="1"/>
  <c r="H800" i="1"/>
  <c r="G800" i="1"/>
  <c r="D800" i="1"/>
  <c r="C800" i="1"/>
  <c r="H799" i="1"/>
  <c r="G799" i="1"/>
  <c r="D799" i="1"/>
  <c r="C799" i="1"/>
  <c r="H798" i="1"/>
  <c r="D798" i="1"/>
  <c r="G798" i="1" s="1"/>
  <c r="C798" i="1"/>
  <c r="H797" i="1"/>
  <c r="G797" i="1"/>
  <c r="D797" i="1"/>
  <c r="C797" i="1"/>
  <c r="H796" i="1"/>
  <c r="D796" i="1"/>
  <c r="G796" i="1" s="1"/>
  <c r="C796" i="1"/>
  <c r="H795" i="1"/>
  <c r="D795" i="1"/>
  <c r="G795" i="1" s="1"/>
  <c r="C795" i="1"/>
  <c r="H794" i="1"/>
  <c r="D794" i="1"/>
  <c r="G794" i="1" s="1"/>
  <c r="C794" i="1"/>
  <c r="H793" i="1"/>
  <c r="D793" i="1"/>
  <c r="G793" i="1" s="1"/>
  <c r="C793" i="1"/>
  <c r="H792" i="1"/>
  <c r="G792" i="1"/>
  <c r="D792" i="1"/>
  <c r="C792" i="1"/>
  <c r="H791" i="1"/>
  <c r="G791" i="1"/>
  <c r="D791" i="1"/>
  <c r="C791" i="1"/>
  <c r="H790" i="1"/>
  <c r="D790" i="1"/>
  <c r="G790" i="1" s="1"/>
  <c r="C790" i="1"/>
  <c r="H789" i="1"/>
  <c r="G789" i="1"/>
  <c r="D789" i="1"/>
  <c r="C789" i="1"/>
  <c r="H788" i="1"/>
  <c r="D788" i="1"/>
  <c r="G788" i="1" s="1"/>
  <c r="C788" i="1"/>
  <c r="H787" i="1"/>
  <c r="D787" i="1"/>
  <c r="G787" i="1" s="1"/>
  <c r="C787" i="1"/>
  <c r="H786" i="1"/>
  <c r="D786" i="1"/>
  <c r="G786" i="1" s="1"/>
  <c r="C786" i="1"/>
  <c r="H785" i="1"/>
  <c r="G785" i="1"/>
  <c r="D785" i="1"/>
  <c r="C785" i="1"/>
  <c r="H784" i="1"/>
  <c r="D784" i="1"/>
  <c r="G784" i="1" s="1"/>
  <c r="C784" i="1"/>
  <c r="H783" i="1"/>
  <c r="D783" i="1"/>
  <c r="G783" i="1" s="1"/>
  <c r="C783" i="1"/>
  <c r="H782" i="1"/>
  <c r="D782" i="1"/>
  <c r="G782" i="1" s="1"/>
  <c r="C782" i="1"/>
  <c r="H781" i="1"/>
  <c r="D781" i="1"/>
  <c r="G781" i="1" s="1"/>
  <c r="C781" i="1"/>
  <c r="H780" i="1"/>
  <c r="G780" i="1"/>
  <c r="D780" i="1"/>
  <c r="C780" i="1"/>
  <c r="H779" i="1"/>
  <c r="D779" i="1"/>
  <c r="G779" i="1" s="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D771" i="1"/>
  <c r="G771" i="1" s="1"/>
  <c r="C771" i="1"/>
  <c r="H770" i="1"/>
  <c r="D770" i="1"/>
  <c r="G770" i="1" s="1"/>
  <c r="C770" i="1"/>
  <c r="H769" i="1"/>
  <c r="G769" i="1"/>
  <c r="D769" i="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G761" i="1"/>
  <c r="D761" i="1"/>
  <c r="C761" i="1"/>
  <c r="H760" i="1"/>
  <c r="G760" i="1"/>
  <c r="D760" i="1"/>
  <c r="C760" i="1"/>
  <c r="H759" i="1"/>
  <c r="G759" i="1"/>
  <c r="D759" i="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G749" i="1"/>
  <c r="D749" i="1"/>
  <c r="C749" i="1"/>
  <c r="H748" i="1"/>
  <c r="D748" i="1"/>
  <c r="G748" i="1" s="1"/>
  <c r="C748" i="1"/>
  <c r="H747" i="1"/>
  <c r="D747" i="1"/>
  <c r="G747" i="1" s="1"/>
  <c r="C747" i="1"/>
  <c r="H746" i="1"/>
  <c r="D746" i="1"/>
  <c r="G746" i="1" s="1"/>
  <c r="C746" i="1"/>
  <c r="H745" i="1"/>
  <c r="G745" i="1"/>
  <c r="D745" i="1"/>
  <c r="C745" i="1"/>
  <c r="H744" i="1"/>
  <c r="G744" i="1"/>
  <c r="D744" i="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G737" i="1"/>
  <c r="D737" i="1"/>
  <c r="C737" i="1"/>
  <c r="H736" i="1"/>
  <c r="D736" i="1"/>
  <c r="G736" i="1" s="1"/>
  <c r="C736" i="1"/>
  <c r="H735" i="1"/>
  <c r="D735" i="1"/>
  <c r="G735" i="1" s="1"/>
  <c r="C735" i="1"/>
  <c r="D734" i="1"/>
  <c r="H734" i="1" s="1"/>
  <c r="C734" i="1"/>
  <c r="H733" i="1"/>
  <c r="G733" i="1"/>
  <c r="D733" i="1"/>
  <c r="C733" i="1"/>
  <c r="H732" i="1"/>
  <c r="G732" i="1"/>
  <c r="D732" i="1"/>
  <c r="C732" i="1"/>
  <c r="H731" i="1"/>
  <c r="D731" i="1"/>
  <c r="G731" i="1" s="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D723" i="1"/>
  <c r="G723" i="1" s="1"/>
  <c r="C723" i="1"/>
  <c r="H722" i="1"/>
  <c r="D722" i="1"/>
  <c r="G722" i="1" s="1"/>
  <c r="C722" i="1"/>
  <c r="H721" i="1"/>
  <c r="D721" i="1"/>
  <c r="G721" i="1" s="1"/>
  <c r="C721" i="1"/>
  <c r="H720" i="1"/>
  <c r="D720" i="1"/>
  <c r="G720" i="1" s="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D702" i="1"/>
  <c r="G702" i="1" s="1"/>
  <c r="C702" i="1"/>
  <c r="H701" i="1"/>
  <c r="D701" i="1"/>
  <c r="G701" i="1" s="1"/>
  <c r="C701" i="1"/>
  <c r="H700" i="1"/>
  <c r="D700" i="1"/>
  <c r="G700" i="1" s="1"/>
  <c r="C700" i="1"/>
  <c r="H699" i="1"/>
  <c r="D699" i="1"/>
  <c r="G699" i="1" s="1"/>
  <c r="C699" i="1"/>
  <c r="H698" i="1"/>
  <c r="D698" i="1"/>
  <c r="G698" i="1" s="1"/>
  <c r="C698" i="1"/>
  <c r="H697" i="1"/>
  <c r="G697" i="1"/>
  <c r="D697" i="1"/>
  <c r="C697" i="1"/>
  <c r="H696" i="1"/>
  <c r="D696" i="1"/>
  <c r="G696" i="1" s="1"/>
  <c r="C696" i="1"/>
  <c r="H695" i="1"/>
  <c r="G695" i="1"/>
  <c r="D695" i="1"/>
  <c r="C695" i="1"/>
  <c r="H694" i="1"/>
  <c r="D694" i="1"/>
  <c r="G694" i="1" s="1"/>
  <c r="C694" i="1"/>
  <c r="H693" i="1"/>
  <c r="D693" i="1"/>
  <c r="G693" i="1" s="1"/>
  <c r="C693" i="1"/>
  <c r="H692" i="1"/>
  <c r="D692" i="1"/>
  <c r="G692" i="1" s="1"/>
  <c r="C692" i="1"/>
  <c r="H691" i="1"/>
  <c r="D691" i="1"/>
  <c r="G691" i="1" s="1"/>
  <c r="C691" i="1"/>
  <c r="H690" i="1"/>
  <c r="D690" i="1"/>
  <c r="G690" i="1" s="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D683" i="1"/>
  <c r="G683" i="1" s="1"/>
  <c r="C683" i="1"/>
  <c r="H682" i="1"/>
  <c r="G682" i="1"/>
  <c r="D682" i="1"/>
  <c r="C682" i="1"/>
  <c r="H681" i="1"/>
  <c r="G681" i="1"/>
  <c r="D681" i="1"/>
  <c r="C681" i="1"/>
  <c r="H680" i="1"/>
  <c r="G680" i="1"/>
  <c r="D680" i="1"/>
  <c r="C680" i="1"/>
  <c r="H679" i="1"/>
  <c r="D679" i="1"/>
  <c r="G679" i="1" s="1"/>
  <c r="C679" i="1"/>
  <c r="H678" i="1"/>
  <c r="D678" i="1"/>
  <c r="G678" i="1" s="1"/>
  <c r="C678" i="1"/>
  <c r="D677" i="1"/>
  <c r="H677" i="1" s="1"/>
  <c r="C677" i="1"/>
  <c r="H676" i="1"/>
  <c r="G676" i="1"/>
  <c r="D676" i="1"/>
  <c r="C676" i="1"/>
  <c r="H675" i="1"/>
  <c r="D675" i="1"/>
  <c r="G675" i="1" s="1"/>
  <c r="C675" i="1"/>
  <c r="H674" i="1"/>
  <c r="D674" i="1"/>
  <c r="G674" i="1" s="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D667" i="1"/>
  <c r="G667" i="1" s="1"/>
  <c r="C667" i="1"/>
  <c r="H666" i="1"/>
  <c r="G666" i="1"/>
  <c r="D666" i="1"/>
  <c r="C666" i="1"/>
  <c r="H665" i="1"/>
  <c r="D665" i="1"/>
  <c r="G665" i="1" s="1"/>
  <c r="C665" i="1"/>
  <c r="H664" i="1"/>
  <c r="D664" i="1"/>
  <c r="G664" i="1" s="1"/>
  <c r="C664" i="1"/>
  <c r="H663" i="1"/>
  <c r="D663" i="1"/>
  <c r="G663" i="1" s="1"/>
  <c r="C663" i="1"/>
  <c r="H662" i="1"/>
  <c r="D662" i="1"/>
  <c r="G662" i="1" s="1"/>
  <c r="C662" i="1"/>
  <c r="H661" i="1"/>
  <c r="G661" i="1"/>
  <c r="D661" i="1"/>
  <c r="C661" i="1"/>
  <c r="H660" i="1"/>
  <c r="D660" i="1"/>
  <c r="G660" i="1" s="1"/>
  <c r="C660" i="1"/>
  <c r="H659" i="1"/>
  <c r="G659" i="1"/>
  <c r="D659" i="1"/>
  <c r="C659" i="1"/>
  <c r="H658" i="1"/>
  <c r="D658" i="1"/>
  <c r="G658" i="1" s="1"/>
  <c r="C658" i="1"/>
  <c r="H657" i="1"/>
  <c r="G657" i="1"/>
  <c r="D657" i="1"/>
  <c r="C657" i="1"/>
  <c r="H656" i="1"/>
  <c r="D656" i="1"/>
  <c r="G656" i="1" s="1"/>
  <c r="C656" i="1"/>
  <c r="H655" i="1"/>
  <c r="D655" i="1"/>
  <c r="G655" i="1" s="1"/>
  <c r="C655" i="1"/>
  <c r="H654" i="1"/>
  <c r="D654" i="1"/>
  <c r="G654" i="1" s="1"/>
  <c r="C654" i="1"/>
  <c r="H653" i="1"/>
  <c r="G653" i="1"/>
  <c r="D653" i="1"/>
  <c r="C653" i="1"/>
  <c r="H652" i="1"/>
  <c r="D652" i="1"/>
  <c r="G652" i="1" s="1"/>
  <c r="C652" i="1"/>
  <c r="H651" i="1"/>
  <c r="G651" i="1"/>
  <c r="D651" i="1"/>
  <c r="C651" i="1"/>
  <c r="H650" i="1"/>
  <c r="G650" i="1"/>
  <c r="D650" i="1"/>
  <c r="C650" i="1"/>
  <c r="H649" i="1"/>
  <c r="D649" i="1"/>
  <c r="G649" i="1" s="1"/>
  <c r="C649" i="1"/>
  <c r="H648" i="1"/>
  <c r="G648" i="1"/>
  <c r="D648" i="1"/>
  <c r="C648" i="1"/>
  <c r="H647" i="1"/>
  <c r="G647" i="1"/>
  <c r="D647" i="1"/>
  <c r="C647" i="1"/>
  <c r="H646" i="1"/>
  <c r="D646" i="1"/>
  <c r="G646" i="1" s="1"/>
  <c r="C646" i="1"/>
  <c r="H645" i="1"/>
  <c r="D645" i="1"/>
  <c r="G645" i="1" s="1"/>
  <c r="C645" i="1"/>
  <c r="H641" i="1"/>
  <c r="D641" i="1"/>
  <c r="G641" i="1" s="1"/>
  <c r="C641" i="1"/>
  <c r="H636" i="1"/>
  <c r="G636" i="1"/>
  <c r="D636" i="1"/>
  <c r="C636" i="1"/>
  <c r="H635" i="1"/>
  <c r="G635" i="1"/>
  <c r="D635" i="1"/>
  <c r="C635" i="1"/>
  <c r="H632" i="1"/>
  <c r="D632" i="1"/>
  <c r="G632" i="1" s="1"/>
  <c r="C632" i="1"/>
  <c r="H631" i="1"/>
  <c r="G631" i="1"/>
  <c r="D631" i="1"/>
  <c r="C631" i="1"/>
  <c r="D630" i="1"/>
  <c r="H629" i="1"/>
  <c r="D629" i="1"/>
  <c r="G629" i="1" s="1"/>
  <c r="C629" i="1"/>
  <c r="H628" i="1"/>
  <c r="D628" i="1"/>
  <c r="G628" i="1" s="1"/>
  <c r="C628" i="1"/>
  <c r="D627" i="1"/>
  <c r="G627" i="1" s="1"/>
  <c r="C627" i="1"/>
  <c r="H626" i="1"/>
  <c r="D626" i="1"/>
  <c r="G626" i="1" s="1"/>
  <c r="C626" i="1"/>
  <c r="H625" i="1"/>
  <c r="D625" i="1"/>
  <c r="G625" i="1" s="1"/>
  <c r="C625" i="1"/>
  <c r="D624" i="1"/>
  <c r="G624" i="1" s="1"/>
  <c r="C624" i="1"/>
  <c r="H622" i="1"/>
  <c r="D622" i="1"/>
  <c r="G622" i="1" s="1"/>
  <c r="C622" i="1"/>
  <c r="H621" i="1"/>
  <c r="G621" i="1"/>
  <c r="D621" i="1"/>
  <c r="C621" i="1"/>
  <c r="H620" i="1"/>
  <c r="G620" i="1"/>
  <c r="D620" i="1"/>
  <c r="C620" i="1"/>
  <c r="H619" i="1"/>
  <c r="D619" i="1"/>
  <c r="G619" i="1" s="1"/>
  <c r="C619" i="1"/>
  <c r="H618" i="1"/>
  <c r="G618" i="1"/>
  <c r="D618" i="1"/>
  <c r="C618" i="1"/>
  <c r="H617" i="1"/>
  <c r="G617" i="1"/>
  <c r="D617" i="1"/>
  <c r="C617" i="1"/>
  <c r="H616" i="1"/>
  <c r="D616" i="1"/>
  <c r="G616" i="1" s="1"/>
  <c r="C616" i="1"/>
  <c r="D615" i="1"/>
  <c r="H615" i="1" s="1"/>
  <c r="C615" i="1"/>
  <c r="H614" i="1"/>
  <c r="D614" i="1"/>
  <c r="G614" i="1" s="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D590" i="1"/>
  <c r="G590" i="1" s="1"/>
  <c r="C590" i="1"/>
  <c r="H589" i="1"/>
  <c r="D589" i="1"/>
  <c r="G589" i="1" s="1"/>
  <c r="C589" i="1"/>
  <c r="G588" i="1"/>
  <c r="D588" i="1"/>
  <c r="H588" i="1" s="1"/>
  <c r="C588" i="1"/>
  <c r="H587" i="1"/>
  <c r="D587" i="1"/>
  <c r="G587" i="1" s="1"/>
  <c r="C587" i="1"/>
  <c r="H586" i="1"/>
  <c r="D586" i="1"/>
  <c r="G586" i="1" s="1"/>
  <c r="C586" i="1"/>
  <c r="G585" i="1"/>
  <c r="D585" i="1"/>
  <c r="H585" i="1" s="1"/>
  <c r="C585" i="1"/>
  <c r="H584" i="1"/>
  <c r="D584" i="1"/>
  <c r="G584" i="1" s="1"/>
  <c r="C584" i="1"/>
  <c r="H583" i="1"/>
  <c r="D583" i="1"/>
  <c r="G583" i="1" s="1"/>
  <c r="C583" i="1"/>
  <c r="H582" i="1"/>
  <c r="D582" i="1"/>
  <c r="G582" i="1" s="1"/>
  <c r="C582" i="1"/>
  <c r="H581" i="1"/>
  <c r="D581" i="1"/>
  <c r="G581" i="1" s="1"/>
  <c r="C581" i="1"/>
  <c r="H580" i="1"/>
  <c r="D580" i="1"/>
  <c r="G580" i="1" s="1"/>
  <c r="C580" i="1"/>
  <c r="D579" i="1"/>
  <c r="G579" i="1" s="1"/>
  <c r="C579" i="1"/>
  <c r="H577" i="1"/>
  <c r="D577" i="1"/>
  <c r="G577" i="1" s="1"/>
  <c r="C577" i="1"/>
  <c r="H576" i="1"/>
  <c r="D576" i="1"/>
  <c r="G576" i="1" s="1"/>
  <c r="C576" i="1"/>
  <c r="D575" i="1"/>
  <c r="G575" i="1" s="1"/>
  <c r="C575" i="1"/>
  <c r="H574" i="1"/>
  <c r="D574" i="1"/>
  <c r="G574" i="1" s="1"/>
  <c r="C574" i="1"/>
  <c r="H573" i="1"/>
  <c r="D573" i="1"/>
  <c r="G573" i="1" s="1"/>
  <c r="C573" i="1"/>
  <c r="H572" i="1"/>
  <c r="G572" i="1"/>
  <c r="D572" i="1"/>
  <c r="C572" i="1"/>
  <c r="H571" i="1"/>
  <c r="D571" i="1"/>
  <c r="G571" i="1" s="1"/>
  <c r="C571" i="1"/>
  <c r="H570" i="1"/>
  <c r="D570" i="1"/>
  <c r="G570" i="1" s="1"/>
  <c r="C570" i="1"/>
  <c r="H569" i="1"/>
  <c r="G569" i="1"/>
  <c r="D569" i="1"/>
  <c r="C569" i="1"/>
  <c r="H568" i="1"/>
  <c r="D568" i="1"/>
  <c r="G568" i="1" s="1"/>
  <c r="C568" i="1"/>
  <c r="H567" i="1"/>
  <c r="D567" i="1"/>
  <c r="G567" i="1" s="1"/>
  <c r="C567" i="1"/>
  <c r="H566" i="1"/>
  <c r="D566" i="1"/>
  <c r="G566" i="1" s="1"/>
  <c r="C566" i="1"/>
  <c r="H564" i="1"/>
  <c r="D564" i="1"/>
  <c r="G564" i="1" s="1"/>
  <c r="C564" i="1"/>
  <c r="D563" i="1"/>
  <c r="H563" i="1" s="1"/>
  <c r="C563" i="1"/>
  <c r="H562" i="1"/>
  <c r="G562" i="1"/>
  <c r="D562" i="1"/>
  <c r="C562" i="1"/>
  <c r="H561" i="1"/>
  <c r="D561" i="1"/>
  <c r="G561" i="1" s="1"/>
  <c r="C561" i="1"/>
  <c r="H560" i="1"/>
  <c r="G560" i="1"/>
  <c r="D560" i="1"/>
  <c r="C560" i="1"/>
  <c r="H559" i="1"/>
  <c r="G559" i="1"/>
  <c r="D559" i="1"/>
  <c r="C559" i="1"/>
  <c r="H558" i="1"/>
  <c r="G558" i="1"/>
  <c r="D558" i="1"/>
  <c r="C558" i="1"/>
  <c r="H557" i="1"/>
  <c r="D557" i="1"/>
  <c r="G557" i="1" s="1"/>
  <c r="C557" i="1"/>
  <c r="G556" i="1"/>
  <c r="D556" i="1"/>
  <c r="H556" i="1" s="1"/>
  <c r="C556" i="1"/>
  <c r="H555" i="1"/>
  <c r="D555" i="1"/>
  <c r="G555" i="1" s="1"/>
  <c r="C555" i="1"/>
  <c r="H554" i="1"/>
  <c r="D554" i="1"/>
  <c r="G554" i="1" s="1"/>
  <c r="C554" i="1"/>
  <c r="H553" i="1"/>
  <c r="G553" i="1"/>
  <c r="D553" i="1"/>
  <c r="C553" i="1"/>
  <c r="H552" i="1"/>
  <c r="G552" i="1"/>
  <c r="D552" i="1"/>
  <c r="C552" i="1"/>
  <c r="G551" i="1"/>
  <c r="D551" i="1"/>
  <c r="H551" i="1" s="1"/>
  <c r="C551" i="1"/>
  <c r="H550" i="1"/>
  <c r="D550" i="1"/>
  <c r="G550" i="1" s="1"/>
  <c r="C550" i="1"/>
  <c r="H549" i="1"/>
  <c r="D549" i="1"/>
  <c r="G549" i="1" s="1"/>
  <c r="C549" i="1"/>
  <c r="H548" i="1"/>
  <c r="D548" i="1"/>
  <c r="G548" i="1" s="1"/>
  <c r="C548" i="1"/>
  <c r="H547" i="1"/>
  <c r="G547" i="1"/>
  <c r="D547" i="1"/>
  <c r="C547" i="1"/>
  <c r="H546" i="1"/>
  <c r="G546" i="1"/>
  <c r="D546" i="1"/>
  <c r="C546" i="1"/>
  <c r="H545" i="1"/>
  <c r="G545" i="1"/>
  <c r="D545" i="1"/>
  <c r="C545" i="1"/>
  <c r="G544" i="1"/>
  <c r="D544" i="1"/>
  <c r="H544" i="1" s="1"/>
  <c r="C544" i="1"/>
  <c r="H543" i="1"/>
  <c r="G543" i="1"/>
  <c r="D543" i="1"/>
  <c r="C543" i="1"/>
  <c r="H542" i="1"/>
  <c r="G542" i="1"/>
  <c r="D542" i="1"/>
  <c r="C542" i="1"/>
  <c r="H541" i="1"/>
  <c r="G541" i="1"/>
  <c r="D541" i="1"/>
  <c r="C541" i="1"/>
  <c r="H540" i="1"/>
  <c r="G540" i="1"/>
  <c r="D540" i="1"/>
  <c r="C540" i="1"/>
  <c r="H539" i="1"/>
  <c r="G539" i="1"/>
  <c r="D539" i="1"/>
  <c r="C539" i="1"/>
  <c r="H538" i="1"/>
  <c r="D538" i="1"/>
  <c r="G538" i="1" s="1"/>
  <c r="C538" i="1"/>
  <c r="H537" i="1"/>
  <c r="G537" i="1"/>
  <c r="D537" i="1"/>
  <c r="C537" i="1"/>
  <c r="H536" i="1"/>
  <c r="D536" i="1"/>
  <c r="G536" i="1" s="1"/>
  <c r="C536" i="1"/>
  <c r="H535" i="1"/>
  <c r="D535" i="1"/>
  <c r="G535" i="1" s="1"/>
  <c r="C535" i="1"/>
  <c r="H534" i="1"/>
  <c r="D534" i="1"/>
  <c r="G534" i="1" s="1"/>
  <c r="C534" i="1"/>
  <c r="H533" i="1"/>
  <c r="D533" i="1"/>
  <c r="G533" i="1" s="1"/>
  <c r="C533" i="1"/>
  <c r="H532" i="1"/>
  <c r="D532" i="1"/>
  <c r="G532" i="1" s="1"/>
  <c r="C532" i="1"/>
  <c r="D531" i="1"/>
  <c r="G531" i="1" s="1"/>
  <c r="C531" i="1"/>
  <c r="H528" i="1"/>
  <c r="D528" i="1"/>
  <c r="G528" i="1" s="1"/>
  <c r="C528" i="1"/>
  <c r="H527" i="1"/>
  <c r="G527" i="1"/>
  <c r="D527" i="1"/>
  <c r="C527" i="1"/>
  <c r="H526" i="1"/>
  <c r="D526" i="1"/>
  <c r="G526" i="1" s="1"/>
  <c r="C526" i="1"/>
  <c r="H525" i="1"/>
  <c r="D525" i="1"/>
  <c r="G525" i="1" s="1"/>
  <c r="C525" i="1"/>
  <c r="H524" i="1"/>
  <c r="D524" i="1"/>
  <c r="G524" i="1" s="1"/>
  <c r="C524" i="1"/>
  <c r="D523" i="1"/>
  <c r="G523" i="1" s="1"/>
  <c r="C523" i="1"/>
  <c r="H522" i="1"/>
  <c r="D522" i="1"/>
  <c r="G522" i="1" s="1"/>
  <c r="C522" i="1"/>
  <c r="H521" i="1"/>
  <c r="D521" i="1"/>
  <c r="G521" i="1" s="1"/>
  <c r="C521" i="1"/>
  <c r="H520" i="1"/>
  <c r="G520" i="1"/>
  <c r="D520" i="1"/>
  <c r="C520" i="1"/>
  <c r="H519" i="1"/>
  <c r="D519" i="1"/>
  <c r="G519" i="1" s="1"/>
  <c r="C519" i="1"/>
  <c r="H518" i="1"/>
  <c r="G518" i="1"/>
  <c r="D518" i="1"/>
  <c r="C518" i="1"/>
  <c r="H517" i="1"/>
  <c r="G517" i="1"/>
  <c r="D517" i="1"/>
  <c r="C517" i="1"/>
  <c r="D516" i="1"/>
  <c r="H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9" i="1"/>
  <c r="D509" i="1"/>
  <c r="G509" i="1" s="1"/>
  <c r="C509" i="1"/>
  <c r="D508" i="1"/>
  <c r="G508" i="1" s="1"/>
  <c r="C508" i="1"/>
  <c r="H507" i="1"/>
  <c r="D507" i="1"/>
  <c r="G507" i="1" s="1"/>
  <c r="C507" i="1"/>
  <c r="H506" i="1"/>
  <c r="G506" i="1"/>
  <c r="D506" i="1"/>
  <c r="C506" i="1"/>
  <c r="H505" i="1"/>
  <c r="G505" i="1"/>
  <c r="D505" i="1"/>
  <c r="C505" i="1"/>
  <c r="H504" i="1"/>
  <c r="G504" i="1"/>
  <c r="D504" i="1"/>
  <c r="C504" i="1"/>
  <c r="H503" i="1"/>
  <c r="D503" i="1"/>
  <c r="G503" i="1" s="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D489" i="1"/>
  <c r="G489" i="1" s="1"/>
  <c r="C489" i="1"/>
  <c r="H488" i="1"/>
  <c r="D488" i="1"/>
  <c r="G488" i="1" s="1"/>
  <c r="C488" i="1"/>
  <c r="H487" i="1"/>
  <c r="G487" i="1"/>
  <c r="D487" i="1"/>
  <c r="C487" i="1"/>
  <c r="D486" i="1"/>
  <c r="H486" i="1" s="1"/>
  <c r="C486" i="1"/>
  <c r="H484" i="1"/>
  <c r="D484" i="1"/>
  <c r="G484" i="1" s="1"/>
  <c r="C484" i="1"/>
  <c r="H483" i="1"/>
  <c r="D483" i="1"/>
  <c r="G483" i="1" s="1"/>
  <c r="C483" i="1"/>
  <c r="G482" i="1"/>
  <c r="D482" i="1"/>
  <c r="H482" i="1" s="1"/>
  <c r="C482" i="1"/>
  <c r="H481" i="1"/>
  <c r="D481" i="1"/>
  <c r="G481" i="1" s="1"/>
  <c r="C481" i="1"/>
  <c r="H480" i="1"/>
  <c r="D480" i="1"/>
  <c r="G480" i="1" s="1"/>
  <c r="C480" i="1"/>
  <c r="H479" i="1"/>
  <c r="G479" i="1"/>
  <c r="D479" i="1"/>
  <c r="C479" i="1"/>
  <c r="H478" i="1"/>
  <c r="D478" i="1"/>
  <c r="G478" i="1" s="1"/>
  <c r="C478" i="1"/>
  <c r="H477" i="1"/>
  <c r="D477" i="1"/>
  <c r="G477" i="1" s="1"/>
  <c r="C477" i="1"/>
  <c r="H476" i="1"/>
  <c r="D476" i="1"/>
  <c r="G476" i="1" s="1"/>
  <c r="C476" i="1"/>
  <c r="H475" i="1"/>
  <c r="D475" i="1"/>
  <c r="G475" i="1" s="1"/>
  <c r="C475" i="1"/>
  <c r="D474" i="1"/>
  <c r="G474" i="1" s="1"/>
  <c r="C474" i="1"/>
  <c r="H472" i="1"/>
  <c r="D472" i="1"/>
  <c r="G472" i="1" s="1"/>
  <c r="C472" i="1"/>
  <c r="H471" i="1"/>
  <c r="G471" i="1"/>
  <c r="D471" i="1"/>
  <c r="C471" i="1"/>
  <c r="H470" i="1"/>
  <c r="G470" i="1"/>
  <c r="D470" i="1"/>
  <c r="C470" i="1"/>
  <c r="H469" i="1"/>
  <c r="D469" i="1"/>
  <c r="G469" i="1" s="1"/>
  <c r="C469" i="1"/>
  <c r="H468" i="1"/>
  <c r="D468" i="1"/>
  <c r="G468" i="1" s="1"/>
  <c r="C468" i="1"/>
  <c r="H467" i="1"/>
  <c r="G467" i="1"/>
  <c r="D467" i="1"/>
  <c r="C467" i="1"/>
  <c r="H466" i="1"/>
  <c r="D466" i="1"/>
  <c r="G466" i="1" s="1"/>
  <c r="C466" i="1"/>
  <c r="H465" i="1"/>
  <c r="D465" i="1"/>
  <c r="G465" i="1" s="1"/>
  <c r="C465" i="1"/>
  <c r="D464" i="1"/>
  <c r="G464" i="1" s="1"/>
  <c r="C464" i="1"/>
  <c r="H463" i="1"/>
  <c r="D463" i="1"/>
  <c r="G463" i="1" s="1"/>
  <c r="C463" i="1"/>
  <c r="H462" i="1"/>
  <c r="D462" i="1"/>
  <c r="G462" i="1" s="1"/>
  <c r="C462" i="1"/>
  <c r="H461" i="1"/>
  <c r="G461" i="1"/>
  <c r="D461" i="1"/>
  <c r="C461" i="1"/>
  <c r="H459" i="1"/>
  <c r="D459" i="1"/>
  <c r="G459" i="1" s="1"/>
  <c r="C459" i="1"/>
  <c r="H458" i="1"/>
  <c r="D458" i="1"/>
  <c r="G458" i="1" s="1"/>
  <c r="C458" i="1"/>
  <c r="H457" i="1"/>
  <c r="G457" i="1"/>
  <c r="D457" i="1"/>
  <c r="C457" i="1"/>
  <c r="H456" i="1"/>
  <c r="D456" i="1"/>
  <c r="G456" i="1" s="1"/>
  <c r="C456" i="1"/>
  <c r="H455" i="1"/>
  <c r="G455" i="1"/>
  <c r="D455" i="1"/>
  <c r="C455" i="1"/>
  <c r="H454" i="1"/>
  <c r="D454" i="1"/>
  <c r="G454" i="1" s="1"/>
  <c r="C454" i="1"/>
  <c r="H453" i="1"/>
  <c r="G453" i="1"/>
  <c r="D453" i="1"/>
  <c r="C453" i="1"/>
  <c r="H452" i="1"/>
  <c r="G452" i="1"/>
  <c r="D452" i="1"/>
  <c r="C452" i="1"/>
  <c r="D451" i="1"/>
  <c r="H451" i="1" s="1"/>
  <c r="C451" i="1"/>
  <c r="H450" i="1"/>
  <c r="D450" i="1"/>
  <c r="G450" i="1" s="1"/>
  <c r="C450" i="1"/>
  <c r="H449" i="1"/>
  <c r="D449" i="1"/>
  <c r="G449" i="1" s="1"/>
  <c r="C449" i="1"/>
  <c r="H448" i="1"/>
  <c r="G448" i="1"/>
  <c r="D448" i="1"/>
  <c r="C448" i="1"/>
  <c r="H447" i="1"/>
  <c r="G447" i="1"/>
  <c r="D447" i="1"/>
  <c r="C447" i="1"/>
  <c r="D446" i="1"/>
  <c r="G446" i="1" s="1"/>
  <c r="C446" i="1"/>
  <c r="H445" i="1"/>
  <c r="D445" i="1"/>
  <c r="G445" i="1" s="1"/>
  <c r="C445" i="1"/>
  <c r="H444" i="1"/>
  <c r="D444" i="1"/>
  <c r="G444" i="1" s="1"/>
  <c r="C444" i="1"/>
  <c r="H443" i="1"/>
  <c r="D443" i="1"/>
  <c r="G443" i="1" s="1"/>
  <c r="C443" i="1"/>
  <c r="H442" i="1"/>
  <c r="G442" i="1"/>
  <c r="D442" i="1"/>
  <c r="C442" i="1"/>
  <c r="H441" i="1"/>
  <c r="G441" i="1"/>
  <c r="D441" i="1"/>
  <c r="C441" i="1"/>
  <c r="D440" i="1"/>
  <c r="H440" i="1" s="1"/>
  <c r="C440" i="1"/>
  <c r="D439" i="1"/>
  <c r="H439" i="1" s="1"/>
  <c r="C439" i="1"/>
  <c r="G438" i="1"/>
  <c r="D438" i="1"/>
  <c r="H438" i="1" s="1"/>
  <c r="C438" i="1"/>
  <c r="H437" i="1"/>
  <c r="G437" i="1"/>
  <c r="D437" i="1"/>
  <c r="C437" i="1"/>
  <c r="H436" i="1"/>
  <c r="G436" i="1"/>
  <c r="D436" i="1"/>
  <c r="C436" i="1"/>
  <c r="H435" i="1"/>
  <c r="D435" i="1"/>
  <c r="G435" i="1" s="1"/>
  <c r="C435" i="1"/>
  <c r="G434" i="1"/>
  <c r="D434" i="1"/>
  <c r="H434" i="1" s="1"/>
  <c r="C434" i="1"/>
  <c r="H433" i="1"/>
  <c r="D433" i="1"/>
  <c r="G433" i="1" s="1"/>
  <c r="C433" i="1"/>
  <c r="H432" i="1"/>
  <c r="G432" i="1"/>
  <c r="D432" i="1"/>
  <c r="C432" i="1"/>
  <c r="H431" i="1"/>
  <c r="D431" i="1"/>
  <c r="G431" i="1" s="1"/>
  <c r="C431" i="1"/>
  <c r="H430" i="1"/>
  <c r="D430" i="1"/>
  <c r="G430" i="1" s="1"/>
  <c r="C430" i="1"/>
  <c r="H429" i="1"/>
  <c r="D429" i="1"/>
  <c r="G429" i="1" s="1"/>
  <c r="C429" i="1"/>
  <c r="H428" i="1"/>
  <c r="D428" i="1"/>
  <c r="G428" i="1" s="1"/>
  <c r="C428" i="1"/>
  <c r="H427" i="1"/>
  <c r="D427" i="1"/>
  <c r="G427" i="1" s="1"/>
  <c r="C427" i="1"/>
  <c r="D426" i="1"/>
  <c r="H426" i="1" s="1"/>
  <c r="C426" i="1"/>
  <c r="G423" i="1"/>
  <c r="C423" i="1"/>
  <c r="H422" i="1"/>
  <c r="D422" i="1"/>
  <c r="G422" i="1" s="1"/>
  <c r="C422" i="1"/>
  <c r="H421" i="1"/>
  <c r="G421" i="1"/>
  <c r="D421" i="1"/>
  <c r="C421" i="1"/>
  <c r="H416" i="1"/>
  <c r="G416" i="1"/>
  <c r="D416" i="1"/>
  <c r="C416" i="1"/>
  <c r="H415" i="1"/>
  <c r="G415" i="1"/>
  <c r="D415" i="1"/>
  <c r="C415" i="1"/>
  <c r="H414" i="1"/>
  <c r="G414" i="1"/>
  <c r="D414" i="1"/>
  <c r="C414" i="1"/>
  <c r="H411" i="1"/>
  <c r="D411" i="1"/>
  <c r="G411" i="1" s="1"/>
  <c r="C411" i="1"/>
  <c r="H410" i="1"/>
  <c r="D410" i="1"/>
  <c r="G410" i="1" s="1"/>
  <c r="C410" i="1"/>
  <c r="H409" i="1"/>
  <c r="D409" i="1"/>
  <c r="G409" i="1" s="1"/>
  <c r="C409" i="1"/>
  <c r="H408" i="1"/>
  <c r="D408" i="1"/>
  <c r="G408" i="1" s="1"/>
  <c r="C408" i="1"/>
  <c r="D407" i="1"/>
  <c r="H407" i="1" s="1"/>
  <c r="C407" i="1"/>
  <c r="H406" i="1"/>
  <c r="D406" i="1"/>
  <c r="G406" i="1" s="1"/>
  <c r="C406" i="1"/>
  <c r="H405" i="1"/>
  <c r="D405" i="1"/>
  <c r="G405" i="1" s="1"/>
  <c r="C405" i="1"/>
  <c r="H404" i="1"/>
  <c r="D404" i="1"/>
  <c r="G404" i="1" s="1"/>
  <c r="C404" i="1"/>
  <c r="H403" i="1"/>
  <c r="D403" i="1"/>
  <c r="G403" i="1" s="1"/>
  <c r="C403" i="1"/>
  <c r="D402" i="1"/>
  <c r="G402" i="1" s="1"/>
  <c r="C402" i="1"/>
  <c r="H400" i="1"/>
  <c r="D400" i="1"/>
  <c r="G400" i="1" s="1"/>
  <c r="C400" i="1"/>
  <c r="H399" i="1"/>
  <c r="D399" i="1"/>
  <c r="G399" i="1" s="1"/>
  <c r="C399" i="1"/>
  <c r="H398" i="1"/>
  <c r="D398" i="1"/>
  <c r="G398" i="1" s="1"/>
  <c r="C398" i="1"/>
  <c r="H397" i="1"/>
  <c r="D397" i="1"/>
  <c r="G397" i="1" s="1"/>
  <c r="C397" i="1"/>
  <c r="D396" i="1"/>
  <c r="G396" i="1" s="1"/>
  <c r="C396" i="1"/>
  <c r="H395" i="1"/>
  <c r="D395" i="1"/>
  <c r="G395" i="1" s="1"/>
  <c r="C395" i="1"/>
  <c r="H394" i="1"/>
  <c r="D394" i="1"/>
  <c r="G394" i="1" s="1"/>
  <c r="C394" i="1"/>
  <c r="D393" i="1"/>
  <c r="G393" i="1" s="1"/>
  <c r="C393" i="1"/>
  <c r="H392" i="1"/>
  <c r="D392" i="1"/>
  <c r="G392" i="1" s="1"/>
  <c r="C392" i="1"/>
  <c r="H391" i="1"/>
  <c r="D391" i="1"/>
  <c r="G391" i="1" s="1"/>
  <c r="C391" i="1"/>
  <c r="H390" i="1"/>
  <c r="D390" i="1"/>
  <c r="G390" i="1" s="1"/>
  <c r="C390" i="1"/>
  <c r="H389" i="1"/>
  <c r="D389" i="1"/>
  <c r="G389" i="1" s="1"/>
  <c r="C389" i="1"/>
  <c r="D388" i="1"/>
  <c r="H388" i="1" s="1"/>
  <c r="C388" i="1"/>
  <c r="H387" i="1"/>
  <c r="D387" i="1"/>
  <c r="G387" i="1" s="1"/>
  <c r="C387" i="1"/>
  <c r="H386" i="1"/>
  <c r="D386" i="1"/>
  <c r="G386" i="1" s="1"/>
  <c r="C386" i="1"/>
  <c r="H385" i="1"/>
  <c r="D385" i="1"/>
  <c r="G385" i="1" s="1"/>
  <c r="C385" i="1"/>
  <c r="H384" i="1"/>
  <c r="D384" i="1"/>
  <c r="G384" i="1" s="1"/>
  <c r="C384"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D374" i="1"/>
  <c r="H374" i="1" s="1"/>
  <c r="C374" i="1"/>
  <c r="H373" i="1"/>
  <c r="D373" i="1"/>
  <c r="G373" i="1" s="1"/>
  <c r="C373" i="1"/>
  <c r="H372" i="1"/>
  <c r="D372" i="1"/>
  <c r="G372" i="1" s="1"/>
  <c r="C372" i="1"/>
  <c r="H371" i="1"/>
  <c r="D371" i="1"/>
  <c r="G371" i="1" s="1"/>
  <c r="C371" i="1"/>
  <c r="H370" i="1"/>
  <c r="D370" i="1"/>
  <c r="G370" i="1" s="1"/>
  <c r="C370" i="1"/>
  <c r="D369" i="1"/>
  <c r="G369" i="1" s="1"/>
  <c r="C369"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D361" i="1"/>
  <c r="H361" i="1" s="1"/>
  <c r="C361" i="1"/>
  <c r="H360" i="1"/>
  <c r="D360" i="1"/>
  <c r="G360" i="1" s="1"/>
  <c r="C360" i="1"/>
  <c r="H359" i="1"/>
  <c r="G359" i="1"/>
  <c r="D359" i="1"/>
  <c r="C359" i="1"/>
  <c r="H358" i="1"/>
  <c r="D358" i="1"/>
  <c r="G358" i="1" s="1"/>
  <c r="C358" i="1"/>
  <c r="D357" i="1"/>
  <c r="G357" i="1" s="1"/>
  <c r="C357" i="1"/>
  <c r="C356" i="1"/>
  <c r="H354" i="1"/>
  <c r="D354" i="1"/>
  <c r="G354" i="1" s="1"/>
  <c r="C354" i="1"/>
  <c r="H353" i="1"/>
  <c r="G353" i="1"/>
  <c r="D353" i="1"/>
  <c r="C353" i="1"/>
  <c r="H352" i="1"/>
  <c r="D352" i="1"/>
  <c r="G352" i="1" s="1"/>
  <c r="C352" i="1"/>
  <c r="H351" i="1"/>
  <c r="D351" i="1"/>
  <c r="G351" i="1" s="1"/>
  <c r="C351" i="1"/>
  <c r="H350" i="1"/>
  <c r="G350" i="1"/>
  <c r="D350" i="1"/>
  <c r="C350" i="1"/>
  <c r="H348" i="1"/>
  <c r="D348" i="1"/>
  <c r="G348" i="1" s="1"/>
  <c r="C348" i="1"/>
  <c r="H347" i="1"/>
  <c r="D347" i="1"/>
  <c r="G347" i="1" s="1"/>
  <c r="C347" i="1"/>
  <c r="H346" i="1"/>
  <c r="D346" i="1"/>
  <c r="G346" i="1" s="1"/>
  <c r="C346" i="1"/>
  <c r="H345" i="1"/>
  <c r="D345" i="1"/>
  <c r="G345" i="1" s="1"/>
  <c r="C345" i="1"/>
  <c r="D344" i="1"/>
  <c r="G344" i="1" s="1"/>
  <c r="C344" i="1"/>
  <c r="H343" i="1"/>
  <c r="D343" i="1"/>
  <c r="G343" i="1" s="1"/>
  <c r="C343" i="1"/>
  <c r="H342" i="1"/>
  <c r="D342" i="1"/>
  <c r="G342" i="1" s="1"/>
  <c r="C342" i="1"/>
  <c r="D341" i="1"/>
  <c r="G341" i="1" s="1"/>
  <c r="C341" i="1"/>
  <c r="H340" i="1"/>
  <c r="D340" i="1"/>
  <c r="G340" i="1" s="1"/>
  <c r="C340" i="1"/>
  <c r="H339" i="1"/>
  <c r="D339" i="1"/>
  <c r="G339" i="1" s="1"/>
  <c r="C339" i="1"/>
  <c r="H338" i="1"/>
  <c r="D338" i="1"/>
  <c r="G338" i="1" s="1"/>
  <c r="C338" i="1"/>
  <c r="H337" i="1"/>
  <c r="D337" i="1"/>
  <c r="G337" i="1" s="1"/>
  <c r="C337" i="1"/>
  <c r="D336" i="1"/>
  <c r="G336" i="1" s="1"/>
  <c r="C336" i="1"/>
  <c r="H335" i="1"/>
  <c r="D335" i="1"/>
  <c r="G335" i="1" s="1"/>
  <c r="C335" i="1"/>
  <c r="H334" i="1"/>
  <c r="D334" i="1"/>
  <c r="G334" i="1" s="1"/>
  <c r="C334" i="1"/>
  <c r="H333" i="1"/>
  <c r="D333" i="1"/>
  <c r="G333" i="1" s="1"/>
  <c r="C333" i="1"/>
  <c r="H332" i="1"/>
  <c r="D332" i="1"/>
  <c r="G332" i="1" s="1"/>
  <c r="C332" i="1"/>
  <c r="D331" i="1"/>
  <c r="H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D322" i="1"/>
  <c r="G322" i="1" s="1"/>
  <c r="C322" i="1"/>
  <c r="H321" i="1"/>
  <c r="D321" i="1"/>
  <c r="G321" i="1" s="1"/>
  <c r="C321" i="1"/>
  <c r="H320" i="1"/>
  <c r="D320" i="1"/>
  <c r="G320" i="1" s="1"/>
  <c r="C320" i="1"/>
  <c r="H319" i="1"/>
  <c r="D319" i="1"/>
  <c r="G319" i="1" s="1"/>
  <c r="C319" i="1"/>
  <c r="H318" i="1"/>
  <c r="D318" i="1"/>
  <c r="G318" i="1" s="1"/>
  <c r="C318" i="1"/>
  <c r="D317" i="1"/>
  <c r="G317" i="1" s="1"/>
  <c r="C317"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D309" i="1"/>
  <c r="G309" i="1" s="1"/>
  <c r="C309" i="1"/>
  <c r="H308" i="1"/>
  <c r="D308" i="1"/>
  <c r="G308" i="1" s="1"/>
  <c r="C308" i="1"/>
  <c r="H307" i="1"/>
  <c r="D307" i="1"/>
  <c r="G307" i="1" s="1"/>
  <c r="C307" i="1"/>
  <c r="H306" i="1"/>
  <c r="D306" i="1"/>
  <c r="G306" i="1" s="1"/>
  <c r="C306" i="1"/>
  <c r="D305" i="1"/>
  <c r="G305" i="1" s="1"/>
  <c r="C305" i="1"/>
  <c r="C304" i="1"/>
  <c r="H302" i="1"/>
  <c r="D302" i="1"/>
  <c r="G302" i="1" s="1"/>
  <c r="C302" i="1"/>
  <c r="H301" i="1"/>
  <c r="D301" i="1"/>
  <c r="G301" i="1" s="1"/>
  <c r="C301" i="1"/>
  <c r="D300" i="1"/>
  <c r="H300" i="1" s="1"/>
  <c r="C300" i="1"/>
  <c r="H299" i="1"/>
  <c r="G299" i="1"/>
  <c r="D299" i="1"/>
  <c r="C299" i="1"/>
  <c r="H298" i="1"/>
  <c r="G298" i="1"/>
  <c r="D298" i="1"/>
  <c r="C298" i="1"/>
  <c r="H294" i="1"/>
  <c r="D294" i="1"/>
  <c r="G294" i="1" s="1"/>
  <c r="C294" i="1"/>
  <c r="D293" i="1"/>
  <c r="G293" i="1" s="1"/>
  <c r="C293" i="1"/>
  <c r="D292" i="1"/>
  <c r="H292" i="1" s="1"/>
  <c r="C292" i="1"/>
  <c r="H291" i="1"/>
  <c r="D291" i="1"/>
  <c r="G291" i="1" s="1"/>
  <c r="C291" i="1"/>
  <c r="H290" i="1"/>
  <c r="D290" i="1"/>
  <c r="G290" i="1" s="1"/>
  <c r="C290" i="1"/>
  <c r="H289" i="1"/>
  <c r="G289" i="1"/>
  <c r="D289" i="1"/>
  <c r="C289" i="1"/>
  <c r="H288" i="1"/>
  <c r="D288" i="1"/>
  <c r="G288" i="1" s="1"/>
  <c r="C288" i="1"/>
  <c r="H287" i="1"/>
  <c r="D287" i="1"/>
  <c r="G287" i="1" s="1"/>
  <c r="C287" i="1"/>
  <c r="H286" i="1"/>
  <c r="D286" i="1"/>
  <c r="G286" i="1" s="1"/>
  <c r="C286" i="1"/>
  <c r="G285" i="1"/>
  <c r="D285" i="1"/>
  <c r="H285" i="1" s="1"/>
  <c r="C285" i="1"/>
  <c r="H284" i="1"/>
  <c r="D284" i="1"/>
  <c r="G284" i="1" s="1"/>
  <c r="C284" i="1"/>
  <c r="H283" i="1"/>
  <c r="D283" i="1"/>
  <c r="G283" i="1" s="1"/>
  <c r="C283" i="1"/>
  <c r="H282" i="1"/>
  <c r="D282" i="1"/>
  <c r="G282" i="1" s="1"/>
  <c r="C282" i="1"/>
  <c r="H281" i="1"/>
  <c r="D281" i="1"/>
  <c r="G281" i="1" s="1"/>
  <c r="C281" i="1"/>
  <c r="H280" i="1"/>
  <c r="D280" i="1"/>
  <c r="G280" i="1" s="1"/>
  <c r="C280" i="1"/>
  <c r="D279" i="1"/>
  <c r="G279" i="1" s="1"/>
  <c r="C279" i="1"/>
  <c r="H278" i="1"/>
  <c r="D278" i="1"/>
  <c r="G278" i="1" s="1"/>
  <c r="C278" i="1"/>
  <c r="H277" i="1"/>
  <c r="D277" i="1"/>
  <c r="G277" i="1" s="1"/>
  <c r="C277" i="1"/>
  <c r="H276" i="1"/>
  <c r="D276" i="1"/>
  <c r="G276" i="1" s="1"/>
  <c r="C276" i="1"/>
  <c r="H275" i="1"/>
  <c r="D275" i="1"/>
  <c r="G275" i="1" s="1"/>
  <c r="C275" i="1"/>
  <c r="D274" i="1"/>
  <c r="G274" i="1" s="1"/>
  <c r="C274" i="1"/>
  <c r="H273" i="1"/>
  <c r="D273" i="1"/>
  <c r="G273" i="1" s="1"/>
  <c r="C273" i="1"/>
  <c r="H272" i="1"/>
  <c r="D272" i="1"/>
  <c r="G272" i="1" s="1"/>
  <c r="C272" i="1"/>
  <c r="H271" i="1"/>
  <c r="D271" i="1"/>
  <c r="G271" i="1" s="1"/>
  <c r="C271" i="1"/>
  <c r="H270" i="1"/>
  <c r="D270" i="1"/>
  <c r="G270" i="1" s="1"/>
  <c r="C270" i="1"/>
  <c r="H268" i="1"/>
  <c r="D268" i="1"/>
  <c r="G268" i="1" s="1"/>
  <c r="C268" i="1"/>
  <c r="H267" i="1"/>
  <c r="G267" i="1"/>
  <c r="D267" i="1"/>
  <c r="C267" i="1"/>
  <c r="H266" i="1"/>
  <c r="G266" i="1"/>
  <c r="D266" i="1"/>
  <c r="C266" i="1"/>
  <c r="H265" i="1"/>
  <c r="G265" i="1"/>
  <c r="D265" i="1"/>
  <c r="C265" i="1"/>
  <c r="H264" i="1"/>
  <c r="D264" i="1"/>
  <c r="G264" i="1" s="1"/>
  <c r="C264" i="1"/>
  <c r="H263" i="1"/>
  <c r="G263" i="1"/>
  <c r="D263" i="1"/>
  <c r="C263" i="1"/>
  <c r="H262" i="1"/>
  <c r="D262" i="1"/>
  <c r="G262" i="1" s="1"/>
  <c r="C262" i="1"/>
  <c r="H261" i="1"/>
  <c r="D261" i="1"/>
  <c r="G261" i="1" s="1"/>
  <c r="C261" i="1"/>
  <c r="H260" i="1"/>
  <c r="D260" i="1"/>
  <c r="G260" i="1" s="1"/>
  <c r="C260" i="1"/>
  <c r="D259" i="1"/>
  <c r="G259" i="1" s="1"/>
  <c r="C259"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G251" i="1"/>
  <c r="D251" i="1"/>
  <c r="C251" i="1"/>
  <c r="H250" i="1"/>
  <c r="G250" i="1"/>
  <c r="D250" i="1"/>
  <c r="C250" i="1"/>
  <c r="H249" i="1"/>
  <c r="D249" i="1"/>
  <c r="G249" i="1" s="1"/>
  <c r="C249" i="1"/>
  <c r="H248" i="1"/>
  <c r="D248" i="1"/>
  <c r="G248" i="1" s="1"/>
  <c r="C248" i="1"/>
  <c r="H247" i="1"/>
  <c r="D247" i="1"/>
  <c r="G247" i="1" s="1"/>
  <c r="C247" i="1"/>
  <c r="D246" i="1"/>
  <c r="G246" i="1" s="1"/>
  <c r="C246" i="1"/>
  <c r="D245" i="1"/>
  <c r="H245" i="1" s="1"/>
  <c r="C245" i="1"/>
  <c r="H244" i="1"/>
  <c r="D244" i="1"/>
  <c r="G244" i="1" s="1"/>
  <c r="C244" i="1"/>
  <c r="H243" i="1"/>
  <c r="D243" i="1"/>
  <c r="G243" i="1" s="1"/>
  <c r="C243" i="1"/>
  <c r="D242" i="1"/>
  <c r="G242" i="1" s="1"/>
  <c r="C242" i="1"/>
  <c r="H241" i="1"/>
  <c r="D241" i="1"/>
  <c r="G241" i="1" s="1"/>
  <c r="C241" i="1"/>
  <c r="H240" i="1"/>
  <c r="G240" i="1"/>
  <c r="D240" i="1"/>
  <c r="C240" i="1"/>
  <c r="H239" i="1"/>
  <c r="G239" i="1"/>
  <c r="D239" i="1"/>
  <c r="C239" i="1"/>
  <c r="H238" i="1"/>
  <c r="G238" i="1"/>
  <c r="D238" i="1"/>
  <c r="C238" i="1"/>
  <c r="H237" i="1"/>
  <c r="D237" i="1"/>
  <c r="G237" i="1" s="1"/>
  <c r="C237" i="1"/>
  <c r="H236" i="1"/>
  <c r="D236" i="1"/>
  <c r="G236" i="1" s="1"/>
  <c r="C236" i="1"/>
  <c r="H235" i="1"/>
  <c r="G235" i="1"/>
  <c r="D235" i="1"/>
  <c r="C235" i="1"/>
  <c r="H234" i="1"/>
  <c r="D234" i="1"/>
  <c r="G234" i="1" s="1"/>
  <c r="C234" i="1"/>
  <c r="G233" i="1"/>
  <c r="D233" i="1"/>
  <c r="H233" i="1" s="1"/>
  <c r="C233" i="1"/>
  <c r="H232" i="1"/>
  <c r="D232" i="1"/>
  <c r="G232" i="1" s="1"/>
  <c r="C232" i="1"/>
  <c r="H231" i="1"/>
  <c r="D231" i="1"/>
  <c r="G231" i="1" s="1"/>
  <c r="C231" i="1"/>
  <c r="D230" i="1"/>
  <c r="H229" i="1"/>
  <c r="D229" i="1"/>
  <c r="G229" i="1" s="1"/>
  <c r="C229" i="1"/>
  <c r="H228" i="1"/>
  <c r="D228" i="1"/>
  <c r="G228" i="1" s="1"/>
  <c r="C228" i="1"/>
  <c r="H227" i="1"/>
  <c r="G227" i="1"/>
  <c r="D227" i="1"/>
  <c r="C227" i="1"/>
  <c r="H225" i="1"/>
  <c r="G225" i="1"/>
  <c r="D225" i="1"/>
  <c r="C225" i="1"/>
  <c r="H224" i="1"/>
  <c r="D224" i="1"/>
  <c r="G224" i="1" s="1"/>
  <c r="C224" i="1"/>
  <c r="H223" i="1"/>
  <c r="G223" i="1"/>
  <c r="D223" i="1"/>
  <c r="C223" i="1"/>
  <c r="H222" i="1"/>
  <c r="D222" i="1"/>
  <c r="G222" i="1" s="1"/>
  <c r="C222" i="1"/>
  <c r="G221" i="1"/>
  <c r="D221" i="1"/>
  <c r="H221" i="1" s="1"/>
  <c r="C221" i="1"/>
  <c r="H220" i="1"/>
  <c r="D220" i="1"/>
  <c r="G220" i="1" s="1"/>
  <c r="C220" i="1"/>
  <c r="H219" i="1"/>
  <c r="G219" i="1"/>
  <c r="D219" i="1"/>
  <c r="C219" i="1"/>
  <c r="D218" i="1"/>
  <c r="H216" i="1"/>
  <c r="G216" i="1"/>
  <c r="D216" i="1"/>
  <c r="C216" i="1"/>
  <c r="H215" i="1"/>
  <c r="D215" i="1"/>
  <c r="G215" i="1" s="1"/>
  <c r="C215" i="1"/>
  <c r="H214" i="1"/>
  <c r="G214" i="1"/>
  <c r="D214" i="1"/>
  <c r="C214" i="1"/>
  <c r="H213" i="1"/>
  <c r="D213" i="1"/>
  <c r="G213" i="1" s="1"/>
  <c r="C213" i="1"/>
  <c r="C212" i="1"/>
  <c r="H211" i="1"/>
  <c r="D211" i="1"/>
  <c r="G211" i="1" s="1"/>
  <c r="C211" i="1"/>
  <c r="H210" i="1"/>
  <c r="G210" i="1"/>
  <c r="D210" i="1"/>
  <c r="C210" i="1"/>
  <c r="H209" i="1"/>
  <c r="D209" i="1"/>
  <c r="G209" i="1" s="1"/>
  <c r="C209" i="1"/>
  <c r="H208" i="1"/>
  <c r="D208" i="1"/>
  <c r="G208" i="1" s="1"/>
  <c r="C208" i="1"/>
  <c r="H207" i="1"/>
  <c r="D207" i="1"/>
  <c r="G207" i="1" s="1"/>
  <c r="C207" i="1"/>
  <c r="H206" i="1"/>
  <c r="D206" i="1"/>
  <c r="G206" i="1" s="1"/>
  <c r="C206" i="1"/>
  <c r="H205" i="1"/>
  <c r="D205" i="1"/>
  <c r="G205" i="1" s="1"/>
  <c r="C205" i="1"/>
  <c r="D204" i="1"/>
  <c r="H204" i="1" s="1"/>
  <c r="C204" i="1"/>
  <c r="H203" i="1"/>
  <c r="G203" i="1"/>
  <c r="D203" i="1"/>
  <c r="C203" i="1"/>
  <c r="H202" i="1"/>
  <c r="D202" i="1"/>
  <c r="G202" i="1" s="1"/>
  <c r="C202" i="1"/>
  <c r="H201" i="1"/>
  <c r="D201" i="1"/>
  <c r="G201" i="1" s="1"/>
  <c r="C201" i="1"/>
  <c r="H200" i="1"/>
  <c r="D200" i="1"/>
  <c r="G200" i="1" s="1"/>
  <c r="C200" i="1"/>
  <c r="G199" i="1"/>
  <c r="D199" i="1"/>
  <c r="H199" i="1" s="1"/>
  <c r="C199" i="1"/>
  <c r="H197" i="1"/>
  <c r="D197" i="1"/>
  <c r="G197" i="1" s="1"/>
  <c r="C197" i="1"/>
  <c r="H196" i="1"/>
  <c r="D196" i="1"/>
  <c r="G196" i="1" s="1"/>
  <c r="C196" i="1"/>
  <c r="H195" i="1"/>
  <c r="D195" i="1"/>
  <c r="G195" i="1" s="1"/>
  <c r="C195" i="1"/>
  <c r="H194" i="1"/>
  <c r="G194" i="1"/>
  <c r="D194" i="1"/>
  <c r="C194" i="1"/>
  <c r="H193" i="1"/>
  <c r="D193" i="1"/>
  <c r="G193" i="1" s="1"/>
  <c r="C193" i="1"/>
  <c r="H192" i="1"/>
  <c r="G192" i="1"/>
  <c r="D192" i="1"/>
  <c r="C192" i="1"/>
  <c r="H191" i="1"/>
  <c r="G191" i="1"/>
  <c r="D191" i="1"/>
  <c r="C191" i="1"/>
  <c r="D190" i="1"/>
  <c r="G190" i="1" s="1"/>
  <c r="C190" i="1"/>
  <c r="H189" i="1"/>
  <c r="D189" i="1"/>
  <c r="G189" i="1" s="1"/>
  <c r="C189" i="1"/>
  <c r="H188" i="1"/>
  <c r="D188" i="1"/>
  <c r="G188" i="1" s="1"/>
  <c r="C188" i="1"/>
  <c r="H187" i="1"/>
  <c r="D187" i="1"/>
  <c r="G187" i="1" s="1"/>
  <c r="C187" i="1"/>
  <c r="H186" i="1"/>
  <c r="D186" i="1"/>
  <c r="G186" i="1" s="1"/>
  <c r="C186" i="1"/>
  <c r="D185" i="1"/>
  <c r="G185" i="1" s="1"/>
  <c r="C185" i="1"/>
  <c r="H184" i="1"/>
  <c r="D184" i="1"/>
  <c r="G184" i="1" s="1"/>
  <c r="C184" i="1"/>
  <c r="H183" i="1"/>
  <c r="D183" i="1"/>
  <c r="G183" i="1" s="1"/>
  <c r="C183" i="1"/>
  <c r="H182" i="1"/>
  <c r="D182" i="1"/>
  <c r="G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D174" i="1"/>
  <c r="G174" i="1" s="1"/>
  <c r="C174" i="1"/>
  <c r="H173" i="1"/>
  <c r="D173" i="1"/>
  <c r="G173" i="1" s="1"/>
  <c r="C173" i="1"/>
  <c r="H172" i="1"/>
  <c r="D172" i="1"/>
  <c r="G172" i="1" s="1"/>
  <c r="C172" i="1"/>
  <c r="H171" i="1"/>
  <c r="D171" i="1"/>
  <c r="G171" i="1" s="1"/>
  <c r="C171" i="1"/>
  <c r="D170" i="1"/>
  <c r="H170" i="1" s="1"/>
  <c r="C170" i="1"/>
  <c r="H169" i="1"/>
  <c r="D169" i="1"/>
  <c r="G169" i="1" s="1"/>
  <c r="C169" i="1"/>
  <c r="H168" i="1"/>
  <c r="D168" i="1"/>
  <c r="G168" i="1" s="1"/>
  <c r="C168" i="1"/>
  <c r="H167" i="1"/>
  <c r="D167" i="1"/>
  <c r="G167" i="1" s="1"/>
  <c r="C167" i="1"/>
  <c r="D166" i="1"/>
  <c r="G166" i="1" s="1"/>
  <c r="C166" i="1"/>
  <c r="H165" i="1"/>
  <c r="D165" i="1"/>
  <c r="G165" i="1" s="1"/>
  <c r="C165" i="1"/>
  <c r="H164" i="1"/>
  <c r="D164" i="1"/>
  <c r="G164" i="1" s="1"/>
  <c r="C164" i="1"/>
  <c r="H163" i="1"/>
  <c r="D163" i="1"/>
  <c r="G163" i="1" s="1"/>
  <c r="C163" i="1"/>
  <c r="H162" i="1"/>
  <c r="D162" i="1"/>
  <c r="G162" i="1" s="1"/>
  <c r="C162" i="1"/>
  <c r="C161" i="1"/>
  <c r="H159" i="1"/>
  <c r="D159" i="1"/>
  <c r="G159" i="1" s="1"/>
  <c r="C159" i="1"/>
  <c r="H158" i="1"/>
  <c r="D158" i="1"/>
  <c r="G158" i="1" s="1"/>
  <c r="C158" i="1"/>
  <c r="H157" i="1"/>
  <c r="D157" i="1"/>
  <c r="G157" i="1" s="1"/>
  <c r="C157" i="1"/>
  <c r="D156" i="1"/>
  <c r="G156" i="1" s="1"/>
  <c r="C156" i="1"/>
  <c r="H155" i="1"/>
  <c r="G155" i="1"/>
  <c r="D155" i="1"/>
  <c r="C155" i="1"/>
  <c r="H154" i="1"/>
  <c r="D154" i="1"/>
  <c r="G154" i="1" s="1"/>
  <c r="C154" i="1"/>
  <c r="H153" i="1"/>
  <c r="D153" i="1"/>
  <c r="G153" i="1" s="1"/>
  <c r="C153" i="1"/>
  <c r="D152" i="1"/>
  <c r="H152" i="1" s="1"/>
  <c r="C152" i="1"/>
  <c r="H151" i="1"/>
  <c r="D151" i="1"/>
  <c r="G151" i="1" s="1"/>
  <c r="C151" i="1"/>
  <c r="D150" i="1"/>
  <c r="G150" i="1" s="1"/>
  <c r="C150" i="1"/>
  <c r="C149" i="1"/>
  <c r="H147" i="1"/>
  <c r="D147" i="1"/>
  <c r="G147" i="1" s="1"/>
  <c r="C147"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D137" i="1"/>
  <c r="G137" i="1" s="1"/>
  <c r="C137" i="1"/>
  <c r="D136" i="1"/>
  <c r="G136" i="1" s="1"/>
  <c r="C136" i="1"/>
  <c r="H135" i="1"/>
  <c r="D135" i="1"/>
  <c r="G135" i="1" s="1"/>
  <c r="C135" i="1"/>
  <c r="H134" i="1"/>
  <c r="D134" i="1"/>
  <c r="G134" i="1" s="1"/>
  <c r="C134" i="1"/>
  <c r="H133" i="1"/>
  <c r="D133" i="1"/>
  <c r="G133" i="1" s="1"/>
  <c r="C133" i="1"/>
  <c r="H132" i="1"/>
  <c r="D132" i="1"/>
  <c r="G132" i="1" s="1"/>
  <c r="C132" i="1"/>
  <c r="G131" i="1"/>
  <c r="D131" i="1"/>
  <c r="H131" i="1" s="1"/>
  <c r="C131" i="1"/>
  <c r="D130" i="1"/>
  <c r="H130" i="1" s="1"/>
  <c r="C130" i="1"/>
  <c r="H129" i="1"/>
  <c r="D129" i="1"/>
  <c r="G129" i="1" s="1"/>
  <c r="C129" i="1"/>
  <c r="H128" i="1"/>
  <c r="D128" i="1"/>
  <c r="G128" i="1" s="1"/>
  <c r="C128" i="1"/>
  <c r="H127" i="1"/>
  <c r="D127" i="1"/>
  <c r="G127" i="1" s="1"/>
  <c r="C127" i="1"/>
  <c r="H126" i="1"/>
  <c r="D126" i="1"/>
  <c r="G126" i="1" s="1"/>
  <c r="C126" i="1"/>
  <c r="G125" i="1"/>
  <c r="D125" i="1"/>
  <c r="H125" i="1" s="1"/>
  <c r="C125" i="1"/>
  <c r="H124" i="1"/>
  <c r="D124" i="1"/>
  <c r="G124" i="1" s="1"/>
  <c r="C124" i="1"/>
  <c r="H123" i="1"/>
  <c r="D123" i="1"/>
  <c r="G123" i="1" s="1"/>
  <c r="C123" i="1"/>
  <c r="H122" i="1"/>
  <c r="G122" i="1"/>
  <c r="D122" i="1"/>
  <c r="C122" i="1"/>
  <c r="C121" i="1"/>
  <c r="H120" i="1"/>
  <c r="D120" i="1"/>
  <c r="G120" i="1" s="1"/>
  <c r="C120" i="1"/>
  <c r="H119" i="1"/>
  <c r="D119" i="1"/>
  <c r="G119" i="1" s="1"/>
  <c r="C119" i="1"/>
  <c r="H118" i="1"/>
  <c r="D118" i="1"/>
  <c r="G118" i="1" s="1"/>
  <c r="C118" i="1"/>
  <c r="H117" i="1"/>
  <c r="D117" i="1"/>
  <c r="G117" i="1" s="1"/>
  <c r="C117" i="1"/>
  <c r="D116" i="1"/>
  <c r="G116" i="1" s="1"/>
  <c r="C116" i="1"/>
  <c r="H115" i="1"/>
  <c r="D115" i="1"/>
  <c r="G115" i="1" s="1"/>
  <c r="C115" i="1"/>
  <c r="D114" i="1"/>
  <c r="H114" i="1" s="1"/>
  <c r="C114" i="1"/>
  <c r="H113" i="1"/>
  <c r="D113" i="1"/>
  <c r="G113" i="1" s="1"/>
  <c r="C113" i="1"/>
  <c r="H112" i="1"/>
  <c r="G112" i="1"/>
  <c r="D112" i="1"/>
  <c r="C112" i="1"/>
  <c r="H111" i="1"/>
  <c r="D111" i="1"/>
  <c r="G111" i="1" s="1"/>
  <c r="C111" i="1"/>
  <c r="H110" i="1"/>
  <c r="D110" i="1"/>
  <c r="G110" i="1" s="1"/>
  <c r="C110" i="1"/>
  <c r="H109" i="1"/>
  <c r="D109" i="1"/>
  <c r="G109" i="1" s="1"/>
  <c r="C109" i="1"/>
  <c r="D108" i="1"/>
  <c r="H108" i="1" s="1"/>
  <c r="C108" i="1"/>
  <c r="H107" i="1"/>
  <c r="G107" i="1"/>
  <c r="D107" i="1"/>
  <c r="C107" i="1"/>
  <c r="H106" i="1"/>
  <c r="D106" i="1"/>
  <c r="G106" i="1" s="1"/>
  <c r="C106" i="1"/>
  <c r="H105" i="1"/>
  <c r="D105" i="1"/>
  <c r="G105" i="1" s="1"/>
  <c r="C105" i="1"/>
  <c r="H104" i="1"/>
  <c r="D104" i="1"/>
  <c r="G104" i="1" s="1"/>
  <c r="C104" i="1"/>
  <c r="D103" i="1"/>
  <c r="G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G94" i="1" s="1"/>
  <c r="C94" i="1"/>
  <c r="H93" i="1"/>
  <c r="D93" i="1"/>
  <c r="G93" i="1" s="1"/>
  <c r="C93" i="1"/>
  <c r="H92" i="1"/>
  <c r="D92" i="1"/>
  <c r="G92" i="1" s="1"/>
  <c r="C92" i="1"/>
  <c r="H91" i="1"/>
  <c r="D91" i="1"/>
  <c r="G91" i="1" s="1"/>
  <c r="C91" i="1"/>
  <c r="H90" i="1"/>
  <c r="G90" i="1"/>
  <c r="D90" i="1"/>
  <c r="C90" i="1"/>
  <c r="H89" i="1"/>
  <c r="D89" i="1"/>
  <c r="G89" i="1" s="1"/>
  <c r="C89" i="1"/>
  <c r="H88" i="1"/>
  <c r="D88" i="1"/>
  <c r="G88" i="1" s="1"/>
  <c r="C88" i="1"/>
  <c r="D87" i="1"/>
  <c r="G87" i="1" s="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C78" i="1"/>
  <c r="H77" i="1"/>
  <c r="D77" i="1"/>
  <c r="G77" i="1" s="1"/>
  <c r="C77" i="1"/>
  <c r="H76" i="1"/>
  <c r="D76" i="1"/>
  <c r="G76" i="1" s="1"/>
  <c r="C76" i="1"/>
  <c r="H75" i="1"/>
  <c r="D75" i="1"/>
  <c r="G75" i="1" s="1"/>
  <c r="C75" i="1"/>
  <c r="H74" i="1"/>
  <c r="D74" i="1"/>
  <c r="G74" i="1" s="1"/>
  <c r="C74" i="1"/>
  <c r="D73" i="1"/>
  <c r="G73" i="1" s="1"/>
  <c r="C73" i="1"/>
  <c r="H72" i="1"/>
  <c r="D72" i="1"/>
  <c r="G72" i="1" s="1"/>
  <c r="C72" i="1"/>
  <c r="H71" i="1"/>
  <c r="G71" i="1"/>
  <c r="D71" i="1"/>
  <c r="C71" i="1"/>
  <c r="H70" i="1"/>
  <c r="D70" i="1"/>
  <c r="G70" i="1" s="1"/>
  <c r="C70" i="1"/>
  <c r="H69" i="1"/>
  <c r="D69" i="1"/>
  <c r="G69" i="1" s="1"/>
  <c r="C69" i="1"/>
  <c r="H68" i="1"/>
  <c r="D68" i="1"/>
  <c r="G68" i="1" s="1"/>
  <c r="C68" i="1"/>
  <c r="G67" i="1"/>
  <c r="D67" i="1"/>
  <c r="H67" i="1" s="1"/>
  <c r="C67" i="1"/>
  <c r="H66" i="1"/>
  <c r="G66" i="1"/>
  <c r="D66" i="1"/>
  <c r="C66" i="1"/>
  <c r="H65" i="1"/>
  <c r="G65" i="1"/>
  <c r="D65" i="1"/>
  <c r="C65" i="1"/>
  <c r="H64" i="1"/>
  <c r="G64" i="1"/>
  <c r="D64" i="1"/>
  <c r="C64" i="1"/>
  <c r="H63" i="1"/>
  <c r="D63" i="1"/>
  <c r="G63" i="1" s="1"/>
  <c r="C63" i="1"/>
  <c r="H62" i="1"/>
  <c r="D62" i="1"/>
  <c r="G62" i="1" s="1"/>
  <c r="C62" i="1"/>
  <c r="H61" i="1"/>
  <c r="D61" i="1"/>
  <c r="G61" i="1" s="1"/>
  <c r="C61" i="1"/>
  <c r="D60" i="1"/>
  <c r="H60" i="1" s="1"/>
  <c r="C60" i="1"/>
  <c r="H59" i="1"/>
  <c r="G59" i="1"/>
  <c r="D59" i="1"/>
  <c r="C59" i="1"/>
  <c r="H58" i="1"/>
  <c r="G58" i="1"/>
  <c r="D58" i="1"/>
  <c r="C58" i="1"/>
  <c r="H57" i="1"/>
  <c r="G57" i="1"/>
  <c r="D57" i="1"/>
  <c r="C57" i="1"/>
  <c r="H56" i="1"/>
  <c r="D56" i="1"/>
  <c r="G56" i="1" s="1"/>
  <c r="C56" i="1"/>
  <c r="H55" i="1"/>
  <c r="D55" i="1"/>
  <c r="G55" i="1" s="1"/>
  <c r="C55" i="1"/>
  <c r="H54" i="1"/>
  <c r="G54" i="1"/>
  <c r="D54" i="1"/>
  <c r="C54" i="1"/>
  <c r="H53" i="1"/>
  <c r="D53" i="1"/>
  <c r="G53" i="1" s="1"/>
  <c r="C53" i="1"/>
  <c r="H52" i="1"/>
  <c r="D52" i="1"/>
  <c r="G52" i="1" s="1"/>
  <c r="C52" i="1"/>
  <c r="H51" i="1"/>
  <c r="D51" i="1"/>
  <c r="G51" i="1" s="1"/>
  <c r="C51" i="1"/>
  <c r="H50" i="1"/>
  <c r="D50" i="1"/>
  <c r="G50" i="1" s="1"/>
  <c r="C50" i="1"/>
  <c r="D49" i="1"/>
  <c r="G49" i="1" s="1"/>
  <c r="C49" i="1"/>
  <c r="H48" i="1"/>
  <c r="D48" i="1"/>
  <c r="G48" i="1" s="1"/>
  <c r="C48" i="1"/>
  <c r="H47" i="1"/>
  <c r="D47" i="1"/>
  <c r="G47" i="1" s="1"/>
  <c r="C47" i="1"/>
  <c r="D46" i="1"/>
  <c r="H44" i="1"/>
  <c r="G44" i="1"/>
  <c r="D44" i="1"/>
  <c r="C44" i="1"/>
  <c r="H43" i="1"/>
  <c r="G43" i="1"/>
  <c r="D43" i="1"/>
  <c r="C43" i="1"/>
  <c r="H42" i="1"/>
  <c r="G42" i="1"/>
  <c r="D42" i="1"/>
  <c r="C42" i="1"/>
  <c r="H41" i="1"/>
  <c r="D41" i="1"/>
  <c r="G41" i="1" s="1"/>
  <c r="C41" i="1"/>
  <c r="D40" i="1"/>
  <c r="G40" i="1" s="1"/>
  <c r="C40" i="1"/>
  <c r="H38" i="1"/>
  <c r="G38" i="1"/>
  <c r="D38" i="1"/>
  <c r="C38" i="1"/>
  <c r="H37" i="1"/>
  <c r="D37" i="1"/>
  <c r="G37" i="1" s="1"/>
  <c r="C37" i="1"/>
  <c r="H36" i="1"/>
  <c r="G36" i="1"/>
  <c r="D36" i="1"/>
  <c r="C36" i="1"/>
  <c r="C35" i="1"/>
  <c r="H34" i="1"/>
  <c r="D34" i="1"/>
  <c r="G34" i="1" s="1"/>
  <c r="C34" i="1"/>
  <c r="H33" i="1"/>
  <c r="D33" i="1"/>
  <c r="G33" i="1" s="1"/>
  <c r="C33" i="1"/>
  <c r="G32" i="1"/>
  <c r="D32" i="1"/>
  <c r="H32" i="1" s="1"/>
  <c r="C32" i="1"/>
  <c r="H31" i="1"/>
  <c r="D31" i="1"/>
  <c r="G31" i="1" s="1"/>
  <c r="C31" i="1"/>
  <c r="H30" i="1"/>
  <c r="D30" i="1"/>
  <c r="G30" i="1" s="1"/>
  <c r="C30" i="1"/>
  <c r="H29" i="1"/>
  <c r="G29" i="1"/>
  <c r="D29" i="1"/>
  <c r="C29" i="1"/>
  <c r="H28" i="1"/>
  <c r="D28" i="1"/>
  <c r="G28" i="1" s="1"/>
  <c r="C28" i="1"/>
  <c r="D27" i="1"/>
  <c r="H27" i="1" s="1"/>
  <c r="C27" i="1"/>
  <c r="H26" i="1"/>
  <c r="D26" i="1"/>
  <c r="G26" i="1" s="1"/>
  <c r="C26" i="1"/>
  <c r="D25" i="1"/>
  <c r="G25" i="1" s="1"/>
  <c r="C25" i="1"/>
  <c r="H24" i="1"/>
  <c r="D24" i="1"/>
  <c r="G24" i="1" s="1"/>
  <c r="C24" i="1"/>
  <c r="H23" i="1"/>
  <c r="G23" i="1"/>
  <c r="D23" i="1"/>
  <c r="C23" i="1"/>
  <c r="H22" i="1"/>
  <c r="D22" i="1"/>
  <c r="G22" i="1" s="1"/>
  <c r="C22" i="1"/>
  <c r="H21" i="1"/>
  <c r="D21" i="1"/>
  <c r="G21" i="1" s="1"/>
  <c r="C21" i="1"/>
  <c r="H20" i="1"/>
  <c r="G20" i="1"/>
  <c r="D20" i="1"/>
  <c r="C20" i="1"/>
  <c r="C19" i="1"/>
  <c r="H18" i="1"/>
  <c r="D18" i="1"/>
  <c r="G18" i="1" s="1"/>
  <c r="C18" i="1"/>
  <c r="H17" i="1"/>
  <c r="D17" i="1"/>
  <c r="G17" i="1" s="1"/>
  <c r="C17" i="1"/>
  <c r="H16" i="1"/>
  <c r="D16" i="1"/>
  <c r="G16" i="1" s="1"/>
  <c r="C16" i="1"/>
  <c r="H15" i="1"/>
  <c r="D15" i="1"/>
  <c r="G15" i="1" s="1"/>
  <c r="C15" i="1"/>
  <c r="H14" i="1"/>
  <c r="D14" i="1"/>
  <c r="G14" i="1" s="1"/>
  <c r="C14" i="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1685" i="1" l="1"/>
  <c r="H1683" i="1"/>
  <c r="G1680" i="1"/>
  <c r="G1678" i="1"/>
  <c r="G1674" i="1"/>
  <c r="G1672" i="1"/>
  <c r="H1666" i="1"/>
  <c r="G1662" i="1"/>
  <c r="G1661" i="1"/>
  <c r="G1658" i="1"/>
  <c r="H1657" i="1"/>
  <c r="G1654" i="1"/>
  <c r="H1653" i="1"/>
  <c r="H1651" i="1"/>
  <c r="G1650" i="1"/>
  <c r="G1642" i="1"/>
  <c r="G1640" i="1"/>
  <c r="H1638" i="1"/>
  <c r="G1634" i="1"/>
  <c r="D51" i="8"/>
  <c r="C1628" i="1" s="1"/>
  <c r="H1628" i="1" s="1"/>
  <c r="G1629" i="1"/>
  <c r="H1619" i="1"/>
  <c r="G1614" i="1"/>
  <c r="G1610" i="1"/>
  <c r="G1608" i="1"/>
  <c r="G1606" i="1"/>
  <c r="G1601" i="1"/>
  <c r="G1600" i="1"/>
  <c r="H1599" i="1"/>
  <c r="H1598" i="1"/>
  <c r="G1596" i="1"/>
  <c r="D6" i="8"/>
  <c r="C1583" i="1" s="1"/>
  <c r="G1583" i="1" s="1"/>
  <c r="H1591" i="1"/>
  <c r="H1590" i="1"/>
  <c r="G1588" i="1"/>
  <c r="G1585" i="1"/>
  <c r="G1586" i="1"/>
  <c r="H1582" i="1"/>
  <c r="E173" i="9"/>
  <c r="B173" i="9" s="1"/>
  <c r="E172" i="9"/>
  <c r="B172" i="9" s="1"/>
  <c r="G986" i="1"/>
  <c r="F289" i="9"/>
  <c r="B289" i="9" s="1"/>
  <c r="G978" i="1"/>
  <c r="G977" i="1"/>
  <c r="G968" i="1"/>
  <c r="E144" i="9"/>
  <c r="B144" i="9" s="1"/>
  <c r="E140" i="9"/>
  <c r="B140" i="9" s="1"/>
  <c r="F277" i="9"/>
  <c r="B277" i="9" s="1"/>
  <c r="F274" i="9"/>
  <c r="B274" i="9" s="1"/>
  <c r="G937" i="1"/>
  <c r="F270" i="9"/>
  <c r="B270" i="9" s="1"/>
  <c r="E128" i="9"/>
  <c r="B128" i="9" s="1"/>
  <c r="G921" i="1"/>
  <c r="F266" i="9"/>
  <c r="B266" i="9" s="1"/>
  <c r="E115" i="9"/>
  <c r="B115" i="9" s="1"/>
  <c r="F261" i="9"/>
  <c r="B261" i="9" s="1"/>
  <c r="E112" i="9"/>
  <c r="B112" i="9" s="1"/>
  <c r="F260" i="9"/>
  <c r="G893" i="1"/>
  <c r="F250" i="9"/>
  <c r="B250" i="9" s="1"/>
  <c r="E88" i="9"/>
  <c r="B88" i="9" s="1"/>
  <c r="G830" i="1"/>
  <c r="G806" i="1"/>
  <c r="E72" i="9"/>
  <c r="B72" i="9" s="1"/>
  <c r="F242" i="9"/>
  <c r="B242" i="9" s="1"/>
  <c r="F241" i="9"/>
  <c r="B241" i="9" s="1"/>
  <c r="G734" i="1"/>
  <c r="E51" i="9"/>
  <c r="B51" i="9" s="1"/>
  <c r="F238" i="9"/>
  <c r="B238" i="9" s="1"/>
  <c r="E44" i="9"/>
  <c r="B44" i="9" s="1"/>
  <c r="E43" i="9"/>
  <c r="B43" i="9" s="1"/>
  <c r="F234" i="9"/>
  <c r="B234" i="9" s="1"/>
  <c r="G677" i="1"/>
  <c r="H627" i="1"/>
  <c r="E629" i="4"/>
  <c r="D623" i="1" s="1"/>
  <c r="H624" i="1"/>
  <c r="G615" i="1"/>
  <c r="E169" i="9"/>
  <c r="B169" i="9" s="1"/>
  <c r="F290" i="9"/>
  <c r="B290" i="9" s="1"/>
  <c r="F286" i="9"/>
  <c r="B286" i="9" s="1"/>
  <c r="F285" i="9"/>
  <c r="B285" i="9" s="1"/>
  <c r="E157" i="9"/>
  <c r="B157" i="9" s="1"/>
  <c r="E156" i="9"/>
  <c r="B156" i="9" s="1"/>
  <c r="E155" i="9"/>
  <c r="B155" i="9" s="1"/>
  <c r="F282" i="9"/>
  <c r="B282" i="9" s="1"/>
  <c r="F281" i="9"/>
  <c r="B281" i="9" s="1"/>
  <c r="B280" i="9"/>
  <c r="F278" i="9"/>
  <c r="B278" i="9" s="1"/>
  <c r="E597" i="4"/>
  <c r="D591" i="1" s="1"/>
  <c r="E149" i="9"/>
  <c r="B149" i="9" s="1"/>
  <c r="H579" i="1"/>
  <c r="H575" i="1"/>
  <c r="E571" i="4"/>
  <c r="D565" i="1" s="1"/>
  <c r="E148" i="9"/>
  <c r="B148" i="9" s="1"/>
  <c r="G563" i="1"/>
  <c r="E147" i="9"/>
  <c r="B147" i="9" s="1"/>
  <c r="E139" i="9"/>
  <c r="B139" i="9" s="1"/>
  <c r="F276" i="9"/>
  <c r="E136" i="9"/>
  <c r="B136" i="9" s="1"/>
  <c r="F273" i="9"/>
  <c r="B273" i="9" s="1"/>
  <c r="B272" i="9"/>
  <c r="E536" i="4"/>
  <c r="D530" i="1" s="1"/>
  <c r="E132" i="9"/>
  <c r="B132" i="9" s="1"/>
  <c r="H531" i="1"/>
  <c r="E131" i="9"/>
  <c r="B131" i="9" s="1"/>
  <c r="H523" i="1"/>
  <c r="G516" i="1"/>
  <c r="H508" i="1"/>
  <c r="E124" i="9"/>
  <c r="B124" i="9" s="1"/>
  <c r="E123" i="9"/>
  <c r="B123" i="9" s="1"/>
  <c r="F269" i="9"/>
  <c r="B269" i="9" s="1"/>
  <c r="F268" i="9"/>
  <c r="E120" i="9"/>
  <c r="B120" i="9" s="1"/>
  <c r="F264" i="9"/>
  <c r="E116" i="9"/>
  <c r="B116" i="9" s="1"/>
  <c r="F262" i="9"/>
  <c r="B262" i="9" s="1"/>
  <c r="G486" i="1"/>
  <c r="F258" i="9"/>
  <c r="B258" i="9" s="1"/>
  <c r="E108" i="9"/>
  <c r="B108" i="9" s="1"/>
  <c r="E491" i="4"/>
  <c r="D485" i="1" s="1"/>
  <c r="E107" i="9"/>
  <c r="B107" i="9" s="1"/>
  <c r="B256" i="9"/>
  <c r="H474" i="1"/>
  <c r="E479" i="4"/>
  <c r="D473" i="1" s="1"/>
  <c r="H464" i="1"/>
  <c r="E466" i="4"/>
  <c r="D460" i="1" s="1"/>
  <c r="E104" i="9"/>
  <c r="B104" i="9" s="1"/>
  <c r="G451" i="1"/>
  <c r="E100" i="9"/>
  <c r="B100" i="9" s="1"/>
  <c r="E99" i="9"/>
  <c r="B99" i="9" s="1"/>
  <c r="H446" i="1"/>
  <c r="F254" i="9"/>
  <c r="B254" i="9" s="1"/>
  <c r="B252" i="9"/>
  <c r="G439" i="1"/>
  <c r="G440" i="1"/>
  <c r="E92" i="9"/>
  <c r="B92" i="9" s="1"/>
  <c r="E91" i="9"/>
  <c r="B91" i="9" s="1"/>
  <c r="F249" i="9"/>
  <c r="B249" i="9" s="1"/>
  <c r="B248" i="9"/>
  <c r="G426" i="1"/>
  <c r="G407" i="1"/>
  <c r="H402" i="1"/>
  <c r="H396" i="1"/>
  <c r="H393" i="1"/>
  <c r="G388" i="1"/>
  <c r="H383" i="1"/>
  <c r="G374" i="1"/>
  <c r="H369" i="1"/>
  <c r="G361" i="1"/>
  <c r="E361" i="4"/>
  <c r="D356" i="1" s="1"/>
  <c r="H356" i="1" s="1"/>
  <c r="H357" i="1"/>
  <c r="H344" i="1"/>
  <c r="H341" i="1"/>
  <c r="H336" i="1"/>
  <c r="G331" i="1"/>
  <c r="H322" i="1"/>
  <c r="E321" i="4"/>
  <c r="D316" i="1" s="1"/>
  <c r="H317" i="1"/>
  <c r="H309" i="1"/>
  <c r="E309" i="4"/>
  <c r="D304" i="1" s="1"/>
  <c r="G304" i="1" s="1"/>
  <c r="H305" i="1"/>
  <c r="G300" i="1"/>
  <c r="E648" i="4"/>
  <c r="D642" i="1" s="1"/>
  <c r="F427" i="4"/>
  <c r="E294" i="9"/>
  <c r="B294" i="9" s="1"/>
  <c r="G292" i="1"/>
  <c r="H293" i="1"/>
  <c r="E84" i="9"/>
  <c r="B84" i="9" s="1"/>
  <c r="H279" i="1"/>
  <c r="H274" i="1"/>
  <c r="F278" i="4"/>
  <c r="E83" i="9"/>
  <c r="B83" i="9" s="1"/>
  <c r="B247" i="9"/>
  <c r="E273" i="4"/>
  <c r="D269" i="1" s="1"/>
  <c r="H258" i="1"/>
  <c r="E80" i="9"/>
  <c r="B80" i="9" s="1"/>
  <c r="H259" i="1"/>
  <c r="H246" i="1"/>
  <c r="F250" i="4"/>
  <c r="G245" i="1"/>
  <c r="E76" i="9"/>
  <c r="B76" i="9" s="1"/>
  <c r="H242" i="1"/>
  <c r="E75" i="9"/>
  <c r="B75" i="9" s="1"/>
  <c r="E230" i="4"/>
  <c r="D226" i="1" s="1"/>
  <c r="E68" i="9"/>
  <c r="B68" i="9" s="1"/>
  <c r="E67" i="9"/>
  <c r="B67" i="9" s="1"/>
  <c r="F246" i="9"/>
  <c r="B246" i="9" s="1"/>
  <c r="D212" i="1"/>
  <c r="E64" i="9"/>
  <c r="B64" i="9" s="1"/>
  <c r="G204" i="1"/>
  <c r="E202" i="4"/>
  <c r="D198" i="1" s="1"/>
  <c r="E60" i="9"/>
  <c r="B60" i="9" s="1"/>
  <c r="E59" i="9"/>
  <c r="B59" i="9" s="1"/>
  <c r="B244" i="9"/>
  <c r="E56" i="9"/>
  <c r="B56" i="9" s="1"/>
  <c r="H190" i="1"/>
  <c r="F194" i="4"/>
  <c r="H185" i="1"/>
  <c r="B240" i="9"/>
  <c r="E52" i="9"/>
  <c r="B52" i="9" s="1"/>
  <c r="H174" i="1"/>
  <c r="G170" i="1"/>
  <c r="E164" i="4"/>
  <c r="D160" i="1" s="1"/>
  <c r="H166" i="1"/>
  <c r="H156" i="1"/>
  <c r="E48" i="9"/>
  <c r="B48" i="9" s="1"/>
  <c r="E153" i="4"/>
  <c r="G24" i="9" s="1"/>
  <c r="G152" i="1"/>
  <c r="H150" i="1"/>
  <c r="H137" i="1"/>
  <c r="H136" i="1"/>
  <c r="G130" i="1"/>
  <c r="E125" i="4"/>
  <c r="D121" i="1" s="1"/>
  <c r="H116" i="1"/>
  <c r="F120" i="4"/>
  <c r="G114" i="1"/>
  <c r="F236" i="9"/>
  <c r="B236" i="9" s="1"/>
  <c r="G108" i="1"/>
  <c r="E106" i="4"/>
  <c r="D102" i="1" s="1"/>
  <c r="H103" i="1"/>
  <c r="H94" i="1"/>
  <c r="H87" i="1"/>
  <c r="B232" i="9"/>
  <c r="E82" i="4"/>
  <c r="D78" i="1" s="1"/>
  <c r="H78" i="1" s="1"/>
  <c r="H79" i="1"/>
  <c r="H73" i="1"/>
  <c r="F74" i="4"/>
  <c r="E36" i="9"/>
  <c r="B36" i="9" s="1"/>
  <c r="E35" i="9"/>
  <c r="B35" i="9" s="1"/>
  <c r="G60" i="1"/>
  <c r="E32" i="9"/>
  <c r="B32" i="9" s="1"/>
  <c r="H49" i="1"/>
  <c r="E49" i="4"/>
  <c r="D45" i="1" s="1"/>
  <c r="H40" i="1"/>
  <c r="G27" i="1"/>
  <c r="H25" i="1"/>
  <c r="F230" i="9"/>
  <c r="B230" i="9" s="1"/>
  <c r="E28" i="9"/>
  <c r="B28" i="9" s="1"/>
  <c r="F229" i="9"/>
  <c r="B229" i="9" s="1"/>
  <c r="E27" i="9"/>
  <c r="B27" i="9" s="1"/>
  <c r="E7" i="4"/>
  <c r="D3" i="1" s="1"/>
  <c r="I1567" i="1"/>
  <c r="I1558" i="1"/>
  <c r="G35" i="1"/>
  <c r="I1548" i="1"/>
  <c r="J1548" i="1"/>
  <c r="J1552" i="1"/>
  <c r="J1567" i="1"/>
  <c r="J1575" i="1"/>
  <c r="G1623" i="1"/>
  <c r="H1623" i="1"/>
  <c r="G1551" i="1"/>
  <c r="G1555" i="1"/>
  <c r="G1556" i="1"/>
  <c r="G1557" i="1"/>
  <c r="I1557" i="1" s="1"/>
  <c r="G1561" i="1"/>
  <c r="G1566" i="1"/>
  <c r="G1570" i="1"/>
  <c r="G1574" i="1"/>
  <c r="I1574" i="1" s="1"/>
  <c r="J1578" i="1"/>
  <c r="G1592" i="1"/>
  <c r="H1595" i="1"/>
  <c r="G1597" i="1"/>
  <c r="G1605" i="1"/>
  <c r="G1616" i="1"/>
  <c r="H1620" i="1"/>
  <c r="G1620" i="1"/>
  <c r="H1627" i="1"/>
  <c r="G1631" i="1"/>
  <c r="H1631" i="1"/>
  <c r="H1633" i="1"/>
  <c r="G1637" i="1"/>
  <c r="G1648" i="1"/>
  <c r="H1652" i="1"/>
  <c r="G1652" i="1"/>
  <c r="H1659" i="1"/>
  <c r="G1663" i="1"/>
  <c r="H1663" i="1"/>
  <c r="H1665" i="1"/>
  <c r="G1669" i="1"/>
  <c r="D7" i="4"/>
  <c r="F8" i="4"/>
  <c r="D43" i="4"/>
  <c r="F44" i="4"/>
  <c r="H24" i="9"/>
  <c r="F153" i="4"/>
  <c r="F379" i="4"/>
  <c r="D373" i="4"/>
  <c r="F407" i="4"/>
  <c r="D406" i="4"/>
  <c r="F492" i="4"/>
  <c r="D491" i="4"/>
  <c r="F8" i="5"/>
  <c r="G208" i="9"/>
  <c r="E208" i="9" s="1"/>
  <c r="B208" i="9" s="1"/>
  <c r="H1676" i="1"/>
  <c r="G1676" i="1"/>
  <c r="H1684" i="1"/>
  <c r="G1684" i="1"/>
  <c r="D49" i="4"/>
  <c r="F50" i="4"/>
  <c r="F222" i="4"/>
  <c r="D221" i="4"/>
  <c r="C46" i="1"/>
  <c r="C218" i="1"/>
  <c r="C230" i="1"/>
  <c r="C630" i="1"/>
  <c r="G1467" i="1"/>
  <c r="G1471" i="1"/>
  <c r="G1475" i="1"/>
  <c r="G1479" i="1"/>
  <c r="G1483" i="1"/>
  <c r="G1487" i="1"/>
  <c r="G1491" i="1"/>
  <c r="G1495" i="1"/>
  <c r="G1499" i="1"/>
  <c r="G1503" i="1"/>
  <c r="G1507" i="1"/>
  <c r="G1511" i="1"/>
  <c r="G1515" i="1"/>
  <c r="G1519" i="1"/>
  <c r="G1523" i="1"/>
  <c r="G1527" i="1"/>
  <c r="G1531" i="1"/>
  <c r="G1535" i="1"/>
  <c r="G1539" i="1"/>
  <c r="J1541" i="1"/>
  <c r="G1543" i="1"/>
  <c r="I1543" i="1" s="1"/>
  <c r="J1545" i="1"/>
  <c r="G1547" i="1"/>
  <c r="H1548" i="1"/>
  <c r="J1550" i="1"/>
  <c r="H1551" i="1"/>
  <c r="H1552" i="1"/>
  <c r="I1552" i="1" s="1"/>
  <c r="J1554" i="1"/>
  <c r="H1557" i="1"/>
  <c r="H1558" i="1"/>
  <c r="J1560" i="1"/>
  <c r="H1561" i="1"/>
  <c r="H1562" i="1"/>
  <c r="I1562" i="1" s="1"/>
  <c r="J1565" i="1"/>
  <c r="H1566" i="1"/>
  <c r="H1567" i="1"/>
  <c r="J1569" i="1"/>
  <c r="H1570" i="1"/>
  <c r="H1571" i="1"/>
  <c r="J1573" i="1"/>
  <c r="H1574" i="1"/>
  <c r="H1575" i="1"/>
  <c r="I1575" i="1" s="1"/>
  <c r="G1584" i="1"/>
  <c r="H1587" i="1"/>
  <c r="G1589" i="1"/>
  <c r="H1603" i="1"/>
  <c r="G1607" i="1"/>
  <c r="H1607" i="1"/>
  <c r="H1609" i="1"/>
  <c r="G1613" i="1"/>
  <c r="G1624" i="1"/>
  <c r="H1635" i="1"/>
  <c r="G1639" i="1"/>
  <c r="H1639" i="1"/>
  <c r="H1641" i="1"/>
  <c r="G1645" i="1"/>
  <c r="G1656" i="1"/>
  <c r="H1660" i="1"/>
  <c r="G1660" i="1"/>
  <c r="H1667" i="1"/>
  <c r="G1671" i="1"/>
  <c r="H1671" i="1"/>
  <c r="H1673" i="1"/>
  <c r="G1677" i="1"/>
  <c r="H1681" i="1"/>
  <c r="G1681" i="1"/>
  <c r="F542" i="4"/>
  <c r="D536" i="4"/>
  <c r="F211" i="5"/>
  <c r="D203" i="5"/>
  <c r="B345" i="9"/>
  <c r="E344" i="9"/>
  <c r="I10" i="3" s="1"/>
  <c r="J1543" i="1"/>
  <c r="J1558" i="1"/>
  <c r="J1562" i="1"/>
  <c r="H1612" i="1"/>
  <c r="G1612" i="1"/>
  <c r="H1644" i="1"/>
  <c r="G1644" i="1"/>
  <c r="G1655" i="1"/>
  <c r="H1655" i="1"/>
  <c r="D13" i="1"/>
  <c r="D19" i="1"/>
  <c r="D161" i="1"/>
  <c r="G1466" i="1"/>
  <c r="H1468" i="1"/>
  <c r="G1470" i="1"/>
  <c r="H1472" i="1"/>
  <c r="G1474" i="1"/>
  <c r="H1476" i="1"/>
  <c r="G1478" i="1"/>
  <c r="H1480" i="1"/>
  <c r="G1482" i="1"/>
  <c r="H1484" i="1"/>
  <c r="G1486" i="1"/>
  <c r="H1488" i="1"/>
  <c r="G1490" i="1"/>
  <c r="H1492" i="1"/>
  <c r="G1494" i="1"/>
  <c r="H1496" i="1"/>
  <c r="G1498" i="1"/>
  <c r="H1500" i="1"/>
  <c r="G1502" i="1"/>
  <c r="H1504" i="1"/>
  <c r="G1506" i="1"/>
  <c r="H1508" i="1"/>
  <c r="H1512" i="1"/>
  <c r="G1514" i="1"/>
  <c r="H1516" i="1"/>
  <c r="G1518" i="1"/>
  <c r="H1520" i="1"/>
  <c r="G1522" i="1"/>
  <c r="H1524" i="1"/>
  <c r="G1526" i="1"/>
  <c r="H1528" i="1"/>
  <c r="G1530" i="1"/>
  <c r="H1532" i="1"/>
  <c r="G1534" i="1"/>
  <c r="H1536" i="1"/>
  <c r="G1538" i="1"/>
  <c r="H1540" i="1"/>
  <c r="G1544" i="1"/>
  <c r="I1544" i="1" s="1"/>
  <c r="J1547" i="1"/>
  <c r="G1572" i="1"/>
  <c r="H1578" i="1"/>
  <c r="I1578" i="1" s="1"/>
  <c r="G1580" i="1"/>
  <c r="I1580" i="1" s="1"/>
  <c r="J1580" i="1"/>
  <c r="H1604" i="1"/>
  <c r="G1604" i="1"/>
  <c r="H1611" i="1"/>
  <c r="G1615" i="1"/>
  <c r="H1615" i="1"/>
  <c r="H1617" i="1"/>
  <c r="G1632" i="1"/>
  <c r="H1636" i="1"/>
  <c r="G1636" i="1"/>
  <c r="H1643" i="1"/>
  <c r="G1647" i="1"/>
  <c r="H1647" i="1"/>
  <c r="H1649" i="1"/>
  <c r="G1664" i="1"/>
  <c r="H1668" i="1"/>
  <c r="G1668" i="1"/>
  <c r="H1675" i="1"/>
  <c r="G1679" i="1"/>
  <c r="H1679" i="1"/>
  <c r="F165" i="4"/>
  <c r="F178" i="4"/>
  <c r="D164" i="4"/>
  <c r="F208" i="4"/>
  <c r="D202" i="4"/>
  <c r="D230" i="4"/>
  <c r="F428" i="4"/>
  <c r="G1581" i="1"/>
  <c r="I1581" i="1" s="1"/>
  <c r="J1581" i="1"/>
  <c r="D106" i="4"/>
  <c r="F327" i="4"/>
  <c r="D321" i="4"/>
  <c r="D308" i="4" s="1"/>
  <c r="F355" i="4"/>
  <c r="D354" i="4"/>
  <c r="F361" i="4"/>
  <c r="E431" i="4"/>
  <c r="F476" i="4"/>
  <c r="D466" i="4"/>
  <c r="F480" i="4"/>
  <c r="D479" i="4"/>
  <c r="D571" i="4"/>
  <c r="E584" i="4"/>
  <c r="D578" i="1" s="1"/>
  <c r="F594" i="4"/>
  <c r="D584" i="4"/>
  <c r="F598" i="4"/>
  <c r="D597" i="4"/>
  <c r="D648" i="4"/>
  <c r="G337" i="9"/>
  <c r="E337" i="9" s="1"/>
  <c r="B337" i="9" s="1"/>
  <c r="F197" i="5"/>
  <c r="D251" i="5"/>
  <c r="F255" i="5"/>
  <c r="I26" i="3"/>
  <c r="F35" i="6"/>
  <c r="D273" i="4"/>
  <c r="F309" i="4"/>
  <c r="F432" i="4"/>
  <c r="D431" i="4"/>
  <c r="D629" i="4"/>
  <c r="E7" i="5"/>
  <c r="D12" i="5"/>
  <c r="F45" i="5"/>
  <c r="F76" i="5"/>
  <c r="D70" i="5"/>
  <c r="H314" i="9"/>
  <c r="E314" i="9" s="1"/>
  <c r="B314" i="9" s="1"/>
  <c r="E88" i="5"/>
  <c r="D1093" i="1" s="1"/>
  <c r="F120" i="5"/>
  <c r="D119" i="5"/>
  <c r="E251" i="5"/>
  <c r="B29" i="9"/>
  <c r="E39" i="9"/>
  <c r="B39" i="9" s="1"/>
  <c r="B45" i="9"/>
  <c r="E55" i="9"/>
  <c r="B55" i="9" s="1"/>
  <c r="B61" i="9"/>
  <c r="E71" i="9"/>
  <c r="B71" i="9" s="1"/>
  <c r="B77" i="9"/>
  <c r="E87" i="9"/>
  <c r="B87" i="9" s="1"/>
  <c r="B93" i="9"/>
  <c r="E103" i="9"/>
  <c r="B103" i="9" s="1"/>
  <c r="B109" i="9"/>
  <c r="E119" i="9"/>
  <c r="B119" i="9" s="1"/>
  <c r="B125" i="9"/>
  <c r="E135" i="9"/>
  <c r="B135" i="9" s="1"/>
  <c r="B141" i="9"/>
  <c r="D178" i="5"/>
  <c r="F181" i="5"/>
  <c r="F237" i="5"/>
  <c r="D219" i="5"/>
  <c r="E35" i="6"/>
  <c r="E141" i="6"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180" i="9"/>
  <c r="H179" i="9"/>
  <c r="G179" i="9"/>
  <c r="G178" i="9"/>
  <c r="E178" i="9" s="1"/>
  <c r="B178" i="9" s="1"/>
  <c r="G177" i="9"/>
  <c r="E177" i="9" s="1"/>
  <c r="B177" i="9" s="1"/>
  <c r="G176" i="9"/>
  <c r="E176" i="9" s="1"/>
  <c r="B176" i="9" s="1"/>
  <c r="G175" i="9"/>
  <c r="E175" i="9" s="1"/>
  <c r="B175" i="9" s="1"/>
  <c r="G174" i="9"/>
  <c r="E174" i="9" s="1"/>
  <c r="B174" i="9" s="1"/>
  <c r="G211" i="9"/>
  <c r="E211" i="9" s="1"/>
  <c r="B211" i="9" s="1"/>
  <c r="G209" i="9"/>
  <c r="E209" i="9" s="1"/>
  <c r="B209" i="9" s="1"/>
  <c r="L207" i="9"/>
  <c r="F207" i="9" s="1"/>
  <c r="E373" i="4"/>
  <c r="D368" i="1" s="1"/>
  <c r="H336" i="9"/>
  <c r="E177" i="5"/>
  <c r="F297" i="5"/>
  <c r="D296" i="5"/>
  <c r="F115" i="6"/>
  <c r="D114" i="6"/>
  <c r="E31" i="9"/>
  <c r="B31" i="9" s="1"/>
  <c r="B37" i="9"/>
  <c r="E47" i="9"/>
  <c r="B47" i="9" s="1"/>
  <c r="B53" i="9"/>
  <c r="E63" i="9"/>
  <c r="B63" i="9" s="1"/>
  <c r="B69" i="9"/>
  <c r="E79" i="9"/>
  <c r="B79" i="9" s="1"/>
  <c r="B85" i="9"/>
  <c r="E95" i="9"/>
  <c r="B95" i="9" s="1"/>
  <c r="B101" i="9"/>
  <c r="E111" i="9"/>
  <c r="B111" i="9" s="1"/>
  <c r="B117" i="9"/>
  <c r="E127" i="9"/>
  <c r="B127" i="9" s="1"/>
  <c r="B133" i="9"/>
  <c r="E143" i="9"/>
  <c r="B143" i="9" s="1"/>
  <c r="G210" i="9"/>
  <c r="E210" i="9" s="1"/>
  <c r="B210" i="9" s="1"/>
  <c r="F89" i="5"/>
  <c r="F260" i="5"/>
  <c r="F10" i="6"/>
  <c r="F94" i="6"/>
  <c r="B170" i="9"/>
  <c r="G316" i="9"/>
  <c r="G315" i="9"/>
  <c r="E152" i="9"/>
  <c r="B152" i="9" s="1"/>
  <c r="E160" i="9"/>
  <c r="B160" i="9" s="1"/>
  <c r="E164" i="9"/>
  <c r="B164" i="9" s="1"/>
  <c r="E168" i="9"/>
  <c r="B168" i="9" s="1"/>
  <c r="H316" i="9"/>
  <c r="H315" i="9"/>
  <c r="F237" i="9"/>
  <c r="B237" i="9" s="1"/>
  <c r="F253" i="9"/>
  <c r="B253" i="9" s="1"/>
  <c r="B260" i="9"/>
  <c r="B268" i="9"/>
  <c r="B275" i="9"/>
  <c r="B276" i="9"/>
  <c r="B283" i="9"/>
  <c r="B284" i="9"/>
  <c r="B291" i="9"/>
  <c r="B292" i="9"/>
  <c r="E318" i="9"/>
  <c r="B318" i="9" s="1"/>
  <c r="B324" i="9"/>
  <c r="B340" i="9"/>
  <c r="F298" i="9"/>
  <c r="F233" i="9"/>
  <c r="B233" i="9" s="1"/>
  <c r="F245" i="9"/>
  <c r="B245" i="9" s="1"/>
  <c r="B251" i="9"/>
  <c r="B264" i="9"/>
  <c r="B271" i="9"/>
  <c r="B279" i="9"/>
  <c r="B287" i="9"/>
  <c r="B312" i="9"/>
  <c r="E326" i="9"/>
  <c r="B326" i="9" s="1"/>
  <c r="G1628" i="1" l="1"/>
  <c r="D45" i="8"/>
  <c r="C1622" i="1" s="1"/>
  <c r="D44" i="8"/>
  <c r="G342" i="9" s="1"/>
  <c r="E342" i="9" s="1"/>
  <c r="B342" i="9" s="1"/>
  <c r="H1583" i="1"/>
  <c r="F228" i="9"/>
  <c r="B228" i="9" s="1"/>
  <c r="G356" i="1"/>
  <c r="E308" i="4"/>
  <c r="D303" i="1" s="1"/>
  <c r="H304" i="1"/>
  <c r="G212" i="1"/>
  <c r="H212" i="1"/>
  <c r="D149" i="1"/>
  <c r="E152" i="4"/>
  <c r="I17" i="3" s="1"/>
  <c r="H121" i="1"/>
  <c r="G121" i="1"/>
  <c r="G78" i="1"/>
  <c r="F82" i="4"/>
  <c r="E6" i="4"/>
  <c r="I30" i="3"/>
  <c r="D1537" i="1"/>
  <c r="F308" i="4"/>
  <c r="C303" i="1"/>
  <c r="F12" i="5"/>
  <c r="C1017" i="1"/>
  <c r="H19" i="1"/>
  <c r="G19" i="1"/>
  <c r="H230" i="1"/>
  <c r="G230" i="1"/>
  <c r="F491" i="4"/>
  <c r="C485" i="1"/>
  <c r="F373" i="4"/>
  <c r="C368" i="1"/>
  <c r="F43" i="4"/>
  <c r="C39" i="1"/>
  <c r="E315" i="9"/>
  <c r="B315" i="9" s="1"/>
  <c r="F114" i="6"/>
  <c r="C1510" i="1"/>
  <c r="H29" i="3"/>
  <c r="E180" i="9"/>
  <c r="B180" i="9" s="1"/>
  <c r="F119" i="5"/>
  <c r="C1124" i="1"/>
  <c r="D69" i="5"/>
  <c r="F70" i="5"/>
  <c r="C1075" i="1"/>
  <c r="I21" i="3"/>
  <c r="D1012" i="1"/>
  <c r="C578" i="1"/>
  <c r="F584" i="4"/>
  <c r="F479" i="4"/>
  <c r="C473" i="1"/>
  <c r="E430" i="4"/>
  <c r="D425" i="1"/>
  <c r="F164" i="4"/>
  <c r="C160" i="1"/>
  <c r="H13" i="1"/>
  <c r="G13" i="1"/>
  <c r="D535" i="4"/>
  <c r="F536" i="4"/>
  <c r="C530" i="1"/>
  <c r="H218" i="1"/>
  <c r="G218" i="1"/>
  <c r="E69" i="5"/>
  <c r="E6" i="5" s="1"/>
  <c r="E24" i="9"/>
  <c r="I1570" i="1"/>
  <c r="I24" i="3"/>
  <c r="D1255" i="1"/>
  <c r="F571" i="4"/>
  <c r="C565" i="1"/>
  <c r="F106" i="4"/>
  <c r="C102" i="1"/>
  <c r="E176" i="5"/>
  <c r="D1180" i="1" s="1"/>
  <c r="I23" i="3"/>
  <c r="D1181" i="1"/>
  <c r="B207" i="9"/>
  <c r="I27" i="3"/>
  <c r="D1431" i="1"/>
  <c r="G336" i="9"/>
  <c r="E336" i="9" s="1"/>
  <c r="B336" i="9" s="1"/>
  <c r="F178" i="5"/>
  <c r="D177" i="5"/>
  <c r="C1182" i="1"/>
  <c r="F629" i="4"/>
  <c r="C623" i="1"/>
  <c r="D141" i="6"/>
  <c r="F648" i="4"/>
  <c r="C642" i="1"/>
  <c r="D360" i="4"/>
  <c r="F321" i="4"/>
  <c r="C316" i="1"/>
  <c r="F230" i="4"/>
  <c r="C226" i="1"/>
  <c r="H161" i="1"/>
  <c r="G161" i="1"/>
  <c r="H46" i="1"/>
  <c r="G46" i="1"/>
  <c r="F49" i="4"/>
  <c r="C45" i="1"/>
  <c r="D7" i="5"/>
  <c r="F406" i="4"/>
  <c r="C401" i="1"/>
  <c r="E360" i="4"/>
  <c r="F7" i="4"/>
  <c r="D6" i="4"/>
  <c r="C3" i="1"/>
  <c r="I1566" i="1"/>
  <c r="E535" i="4"/>
  <c r="F296" i="5"/>
  <c r="C1300" i="1"/>
  <c r="F354" i="4"/>
  <c r="C349" i="1"/>
  <c r="E316" i="9"/>
  <c r="B316" i="9" s="1"/>
  <c r="E179" i="9"/>
  <c r="B179" i="9" s="1"/>
  <c r="E310" i="9"/>
  <c r="B310" i="9" s="1"/>
  <c r="G339" i="9"/>
  <c r="E339" i="9" s="1"/>
  <c r="B339" i="9" s="1"/>
  <c r="F219" i="5"/>
  <c r="C1223" i="1"/>
  <c r="G1093" i="1"/>
  <c r="H1093" i="1"/>
  <c r="F431" i="4"/>
  <c r="D430" i="4"/>
  <c r="C425" i="1"/>
  <c r="F273" i="4"/>
  <c r="C269" i="1"/>
  <c r="F251" i="5"/>
  <c r="H24" i="3"/>
  <c r="C1255" i="1"/>
  <c r="F597" i="4"/>
  <c r="C591" i="1"/>
  <c r="F466" i="4"/>
  <c r="C460" i="1"/>
  <c r="F202" i="4"/>
  <c r="C198" i="1"/>
  <c r="H149" i="1"/>
  <c r="G149" i="1"/>
  <c r="G338" i="9"/>
  <c r="E338" i="9" s="1"/>
  <c r="B338" i="9" s="1"/>
  <c r="F203" i="5"/>
  <c r="C1207" i="1"/>
  <c r="H630" i="1"/>
  <c r="G630" i="1"/>
  <c r="F221" i="4"/>
  <c r="C217" i="1"/>
  <c r="D152" i="4"/>
  <c r="I1561" i="1"/>
  <c r="I1551" i="1"/>
  <c r="I39" i="3" l="1"/>
  <c r="H1622" i="1"/>
  <c r="G1622" i="1"/>
  <c r="K1480" i="9"/>
  <c r="C1621" i="1"/>
  <c r="H1621" i="1" s="1"/>
  <c r="G343" i="9"/>
  <c r="E343" i="9" s="1"/>
  <c r="B343" i="9" s="1"/>
  <c r="I38" i="3"/>
  <c r="H19" i="9"/>
  <c r="E19" i="9" s="1"/>
  <c r="B19" i="9" s="1"/>
  <c r="E417" i="4"/>
  <c r="D412" i="1" s="1"/>
  <c r="E422" i="4"/>
  <c r="E643" i="4" s="1"/>
  <c r="D148" i="1"/>
  <c r="E299" i="4"/>
  <c r="E300" i="4" s="1"/>
  <c r="D296" i="1" s="1"/>
  <c r="D2" i="1"/>
  <c r="I16" i="3"/>
  <c r="H299" i="9"/>
  <c r="D1011" i="1"/>
  <c r="H198" i="1"/>
  <c r="G198" i="1"/>
  <c r="H591" i="1"/>
  <c r="G591" i="1"/>
  <c r="D639" i="4"/>
  <c r="F430" i="4"/>
  <c r="C424" i="1"/>
  <c r="H1223" i="1"/>
  <c r="G1223" i="1"/>
  <c r="H1300" i="1"/>
  <c r="G1300" i="1"/>
  <c r="H3" i="1"/>
  <c r="G3" i="1"/>
  <c r="H401" i="1"/>
  <c r="G401" i="1"/>
  <c r="F141" i="6"/>
  <c r="H30" i="3"/>
  <c r="C1537" i="1"/>
  <c r="G347" i="9"/>
  <c r="E347" i="9" s="1"/>
  <c r="F177" i="5"/>
  <c r="D176" i="5"/>
  <c r="C1181" i="1"/>
  <c r="H23" i="3"/>
  <c r="B24" i="9"/>
  <c r="H530" i="1"/>
  <c r="G530" i="1"/>
  <c r="F69" i="5"/>
  <c r="H22" i="3"/>
  <c r="C1074" i="1"/>
  <c r="H303" i="1"/>
  <c r="G303" i="1"/>
  <c r="H425" i="1"/>
  <c r="G425" i="1"/>
  <c r="H9" i="3"/>
  <c r="G1431" i="1"/>
  <c r="H1431" i="1"/>
  <c r="H565" i="1"/>
  <c r="G565" i="1"/>
  <c r="H473" i="1"/>
  <c r="G473" i="1"/>
  <c r="H39" i="1"/>
  <c r="G39" i="1"/>
  <c r="H485" i="1"/>
  <c r="G485" i="1"/>
  <c r="H269" i="1"/>
  <c r="G269" i="1"/>
  <c r="D300" i="4"/>
  <c r="D422" i="4"/>
  <c r="H16" i="3"/>
  <c r="F6" i="4"/>
  <c r="C2" i="1"/>
  <c r="H226" i="1"/>
  <c r="G226" i="1"/>
  <c r="D418" i="4"/>
  <c r="F360" i="4"/>
  <c r="C355" i="1"/>
  <c r="H623" i="1"/>
  <c r="G623" i="1"/>
  <c r="H102" i="1"/>
  <c r="G102" i="1"/>
  <c r="I22" i="3"/>
  <c r="D1074" i="1"/>
  <c r="H160" i="1"/>
  <c r="G160" i="1"/>
  <c r="G1124" i="1"/>
  <c r="H1124" i="1"/>
  <c r="H1510" i="1"/>
  <c r="G1510" i="1"/>
  <c r="H368" i="1"/>
  <c r="G368" i="1"/>
  <c r="H1017" i="1"/>
  <c r="G1017" i="1"/>
  <c r="D417" i="4"/>
  <c r="H217" i="1"/>
  <c r="G217" i="1"/>
  <c r="G1207" i="1"/>
  <c r="H1207" i="1"/>
  <c r="D355" i="1"/>
  <c r="E418" i="4"/>
  <c r="D413" i="1" s="1"/>
  <c r="H45" i="1"/>
  <c r="G45" i="1"/>
  <c r="H316" i="1"/>
  <c r="G316" i="1"/>
  <c r="G1182" i="1"/>
  <c r="H1182" i="1"/>
  <c r="D299" i="4"/>
  <c r="F152" i="4"/>
  <c r="H17" i="3"/>
  <c r="C148" i="1"/>
  <c r="H460" i="1"/>
  <c r="G460" i="1"/>
  <c r="H1255" i="1"/>
  <c r="G1255" i="1"/>
  <c r="H349" i="1"/>
  <c r="G349" i="1"/>
  <c r="E640" i="4"/>
  <c r="D634" i="1" s="1"/>
  <c r="D529" i="1"/>
  <c r="D6" i="5"/>
  <c r="F7" i="5"/>
  <c r="H21" i="3"/>
  <c r="C1012" i="1"/>
  <c r="H642" i="1"/>
  <c r="G642" i="1"/>
  <c r="F535" i="4"/>
  <c r="C529" i="1"/>
  <c r="D640" i="4"/>
  <c r="E639" i="4"/>
  <c r="D633" i="1" s="1"/>
  <c r="D424" i="1"/>
  <c r="H578" i="1"/>
  <c r="G578" i="1"/>
  <c r="H1075" i="1"/>
  <c r="G1075" i="1"/>
  <c r="H11" i="3" l="1"/>
  <c r="I11" i="3" s="1"/>
  <c r="G1621" i="1"/>
  <c r="E341" i="9"/>
  <c r="D417" i="1"/>
  <c r="E423" i="4"/>
  <c r="E424" i="4" s="1"/>
  <c r="D419" i="1" s="1"/>
  <c r="D295" i="1"/>
  <c r="E301" i="4"/>
  <c r="D297" i="1" s="1"/>
  <c r="K3" i="9"/>
  <c r="H1074" i="1"/>
  <c r="G1074" i="1"/>
  <c r="G1181" i="1"/>
  <c r="H1181" i="1"/>
  <c r="H1537" i="1"/>
  <c r="G1537" i="1"/>
  <c r="F640" i="4"/>
  <c r="C634" i="1"/>
  <c r="G306" i="9"/>
  <c r="E306" i="9" s="1"/>
  <c r="B306" i="9" s="1"/>
  <c r="G299" i="9"/>
  <c r="E299" i="9" s="1"/>
  <c r="F6" i="5"/>
  <c r="C1011" i="1"/>
  <c r="D301" i="4"/>
  <c r="F299" i="4"/>
  <c r="C295" i="1"/>
  <c r="D423" i="4"/>
  <c r="F417" i="4"/>
  <c r="C412" i="1"/>
  <c r="F176" i="5"/>
  <c r="C1180" i="1"/>
  <c r="F639" i="4"/>
  <c r="C633" i="1"/>
  <c r="H529" i="1"/>
  <c r="G529" i="1"/>
  <c r="H1012" i="1"/>
  <c r="G1012" i="1"/>
  <c r="H148" i="1"/>
  <c r="G148" i="1"/>
  <c r="H355" i="1"/>
  <c r="G355" i="1"/>
  <c r="D424" i="4"/>
  <c r="F422" i="4"/>
  <c r="D643" i="4"/>
  <c r="C417" i="1"/>
  <c r="E425" i="4"/>
  <c r="D420" i="1" s="1"/>
  <c r="D637" i="1"/>
  <c r="F418" i="4"/>
  <c r="C413" i="1"/>
  <c r="H2" i="1"/>
  <c r="G2" i="1"/>
  <c r="F300" i="4"/>
  <c r="C296" i="1"/>
  <c r="E346" i="9"/>
  <c r="I9" i="3" s="1"/>
  <c r="B347" i="9"/>
  <c r="H424" i="1"/>
  <c r="G424" i="1"/>
  <c r="N3" i="9" l="1"/>
  <c r="D418" i="1"/>
  <c r="H20" i="9"/>
  <c r="E644" i="4"/>
  <c r="D638" i="1" s="1"/>
  <c r="B299" i="9"/>
  <c r="H296" i="1"/>
  <c r="G296" i="1"/>
  <c r="F301" i="4"/>
  <c r="C297" i="1"/>
  <c r="F424" i="4"/>
  <c r="C419" i="1"/>
  <c r="H413" i="1"/>
  <c r="G413" i="1"/>
  <c r="H417" i="1"/>
  <c r="G417" i="1"/>
  <c r="H633" i="1"/>
  <c r="G633" i="1"/>
  <c r="D425" i="4"/>
  <c r="F423" i="4"/>
  <c r="D644" i="4"/>
  <c r="C418" i="1"/>
  <c r="G20" i="9"/>
  <c r="H8" i="3"/>
  <c r="H1011" i="1"/>
  <c r="G1011" i="1"/>
  <c r="H634" i="1"/>
  <c r="G634" i="1"/>
  <c r="H1180" i="1"/>
  <c r="G1180" i="1"/>
  <c r="H412" i="1"/>
  <c r="G412" i="1"/>
  <c r="D645" i="4"/>
  <c r="F643" i="4"/>
  <c r="C637" i="1"/>
  <c r="H295" i="1"/>
  <c r="G295" i="1"/>
  <c r="E646" i="4" l="1"/>
  <c r="E645" i="4"/>
  <c r="F645" i="4" s="1"/>
  <c r="E20" i="9"/>
  <c r="B20" i="9" s="1"/>
  <c r="M3" i="9"/>
  <c r="H419" i="1"/>
  <c r="G419" i="1"/>
  <c r="H297" i="1"/>
  <c r="G297" i="1"/>
  <c r="H637" i="1"/>
  <c r="G637" i="1"/>
  <c r="F425" i="4"/>
  <c r="C420" i="1"/>
  <c r="D649" i="4"/>
  <c r="C639" i="1"/>
  <c r="H418" i="1"/>
  <c r="G418" i="1"/>
  <c r="D646" i="4"/>
  <c r="F644" i="4"/>
  <c r="C638" i="1"/>
  <c r="D639" i="1" l="1"/>
  <c r="G639" i="1" s="1"/>
  <c r="E650" i="4"/>
  <c r="D644" i="1" s="1"/>
  <c r="E649" i="4"/>
  <c r="D643" i="1" s="1"/>
  <c r="D640" i="1"/>
  <c r="H639" i="1"/>
  <c r="H18" i="3"/>
  <c r="C643" i="1"/>
  <c r="D650" i="4"/>
  <c r="C640" i="1"/>
  <c r="F646" i="4"/>
  <c r="H420" i="1"/>
  <c r="G420" i="1"/>
  <c r="H638" i="1"/>
  <c r="G638" i="1"/>
  <c r="G334" i="9"/>
  <c r="H334" i="9"/>
  <c r="I19" i="3" l="1"/>
  <c r="F649" i="4"/>
  <c r="I18" i="3"/>
  <c r="H7" i="3"/>
  <c r="H640" i="1"/>
  <c r="G640" i="1"/>
  <c r="H643" i="1"/>
  <c r="G643" i="1"/>
  <c r="E334" i="9"/>
  <c r="C644" i="1"/>
  <c r="F650" i="4"/>
  <c r="H19" i="3"/>
  <c r="G297" i="9"/>
  <c r="E297" i="9" s="1"/>
  <c r="B297" i="9" s="1"/>
  <c r="J3" i="9" l="1"/>
  <c r="H644" i="1"/>
  <c r="G644" i="1"/>
  <c r="B334" i="9"/>
  <c r="E298" i="9"/>
  <c r="I8" i="3" s="1"/>
  <c r="L293" i="9" l="1"/>
  <c r="F293" i="9" s="1"/>
  <c r="H295" i="9"/>
  <c r="G295" i="9"/>
  <c r="H18" i="9"/>
  <c r="G18" i="9"/>
  <c r="H15" i="9"/>
  <c r="G17" i="9"/>
  <c r="J13" i="9"/>
  <c r="L16" i="9"/>
  <c r="J17" i="9"/>
  <c r="K11" i="9"/>
  <c r="I5" i="9"/>
  <c r="I12" i="9"/>
  <c r="J7" i="9"/>
  <c r="J10" i="9"/>
  <c r="K5" i="9"/>
  <c r="J9" i="9"/>
  <c r="H17" i="9"/>
  <c r="G16" i="9"/>
  <c r="H21" i="9"/>
  <c r="G15" i="9"/>
  <c r="J12" i="9"/>
  <c r="I6" i="9"/>
  <c r="M16" i="9"/>
  <c r="M15" i="9"/>
  <c r="I9" i="9"/>
  <c r="J11" i="9"/>
  <c r="K6" i="9"/>
  <c r="K9" i="9"/>
  <c r="J5" i="9"/>
  <c r="K12" i="9"/>
  <c r="I17" i="9"/>
  <c r="H22" i="9"/>
  <c r="G22" i="9"/>
  <c r="I13" i="9"/>
  <c r="J8" i="9"/>
  <c r="K10" i="9"/>
  <c r="K13" i="9"/>
  <c r="I7" i="9"/>
  <c r="K8" i="9"/>
  <c r="L15" i="9"/>
  <c r="F15" i="9" s="1"/>
  <c r="G21" i="9"/>
  <c r="H16" i="9"/>
  <c r="K7" i="9"/>
  <c r="I8" i="9"/>
  <c r="I11" i="9"/>
  <c r="J6" i="9"/>
  <c r="E21" i="9" l="1"/>
  <c r="B21" i="9" s="1"/>
  <c r="E11" i="9"/>
  <c r="B11" i="9" s="1"/>
  <c r="E15" i="9"/>
  <c r="B15" i="9" s="1"/>
  <c r="E22" i="9"/>
  <c r="B22" i="9" s="1"/>
  <c r="E9" i="9"/>
  <c r="B9" i="9" s="1"/>
  <c r="E5" i="9"/>
  <c r="E7" i="9"/>
  <c r="B7" i="9" s="1"/>
  <c r="E13" i="9"/>
  <c r="B13" i="9" s="1"/>
  <c r="E6" i="9"/>
  <c r="B6" i="9" s="1"/>
  <c r="E16" i="9"/>
  <c r="E10" i="9"/>
  <c r="B10" i="9" s="1"/>
  <c r="E17" i="9"/>
  <c r="B17" i="9" s="1"/>
  <c r="E295" i="9"/>
  <c r="E8" i="9"/>
  <c r="B8" i="9" s="1"/>
  <c r="E12" i="9"/>
  <c r="B12" i="9" s="1"/>
  <c r="F16" i="9"/>
  <c r="F14" i="9" s="1"/>
  <c r="E18" i="9"/>
  <c r="B18" i="9" s="1"/>
  <c r="B293" i="9"/>
  <c r="F23" i="9"/>
  <c r="F3" i="9" l="1"/>
  <c r="B16" i="9"/>
  <c r="B295" i="9"/>
  <c r="E23" i="9"/>
  <c r="I7" i="3" s="1"/>
  <c r="E14" i="9"/>
  <c r="I12"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<sst xmlns="http://schemas.openxmlformats.org/spreadsheetml/2006/main" count="4719" uniqueCount="3651">
  <si>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</si>
  <si>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</si>
  <si>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</si>
  <si>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</si>
  <si>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</si>
  <si>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</si>
  <si>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</si>
  <si>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</si>
  <si>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</si>
  <si>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</si>
  <si>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</si>
  <si>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</si>
  <si>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</si>
  <si>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</si>
  <si>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</si>
  <si>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</si>
  <si>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</si>
  <si>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</si>
  <si>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</si>
  <si>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</si>
  <si>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</si>
  <si>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</si>
  <si>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</si>
  <si>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</si>
  <si>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</si>
  <si>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</si>
  <si>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</si>
  <si>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</si>
  <si>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</si>
  <si>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</si>
  <si>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</si>
  <si>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PUNITOVCI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</si>
  <si>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</si>
  <si>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</si>
  <si>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</si>
  <si>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</si>
  <si>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</si>
  <si>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</si>
  <si>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</si>
  <si>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</si>
  <si>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</si>
  <si>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</si>
  <si>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</si>
  <si>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</si>
  <si>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</si>
  <si>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</si>
  <si>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</si>
  <si>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</si>
  <si>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</si>
  <si>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</si>
  <si>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</si>
  <si>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</si>
  <si>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</si>
  <si>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</si>
  <si>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</si>
  <si>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</si>
  <si>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36799 - OPĆINA PUNITOVCI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</si>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</sst>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750434.7</v>
      </c>
      <c r="D2" s="6">
        <f>'PR-RAS'!E6</f>
        <v>781284.94000000006</v>
      </c>
      <c r="E2" s="6">
        <v>0</v>
      </c>
      <c r="F2" s="6">
        <v>0</v>
      </c>
      <c r="G2" s="7">
        <f t="shared" ref="G2:G274" si="0">(B2/1000)*(C2*1+D2*2)</f>
        <v>2313.0045800000003</v>
      </c>
      <c r="H2" s="7">
        <f t="shared" ref="H2:H27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182272.28</v>
      </c>
      <c r="D3" s="1">
        <f>'PR-RAS'!E7</f>
        <v>295384.88</v>
      </c>
      <c r="E3" s="1">
        <v>0</v>
      </c>
      <c r="F3" s="1">
        <v>0</v>
      </c>
      <c r="G3" s="2">
        <f t="shared" si="0"/>
        <v>1546.0840800000001</v>
      </c>
      <c r="H3" s="2">
        <f t="shared" si="1"/>
        <v>0.39999999999417923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178485.01</v>
      </c>
      <c r="D4" s="1">
        <f>'PR-RAS'!E8</f>
        <v>288341.2</v>
      </c>
      <c r="E4" s="1">
        <v>0</v>
      </c>
      <c r="F4" s="1">
        <v>0</v>
      </c>
      <c r="G4" s="2">
        <f t="shared" si="0"/>
        <v>2265.5022300000001</v>
      </c>
      <c r="H4" s="2">
        <f t="shared" si="1"/>
        <v>0.21000000002095476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213531.77</v>
      </c>
      <c r="D5" s="1">
        <f>'PR-RAS'!E9</f>
        <v>288341.2</v>
      </c>
      <c r="E5" s="1">
        <v>0</v>
      </c>
      <c r="F5" s="1">
        <v>0</v>
      </c>
      <c r="G5" s="2">
        <f t="shared" si="0"/>
        <v>3160.8566800000003</v>
      </c>
      <c r="H5" s="2">
        <f t="shared" si="1"/>
        <v>0.43000000002211891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51775.48</v>
      </c>
      <c r="D9" s="1">
        <f>'PR-RAS'!E13</f>
        <v>0</v>
      </c>
      <c r="E9" s="1">
        <v>0</v>
      </c>
      <c r="F9" s="1">
        <v>0</v>
      </c>
      <c r="G9" s="2">
        <f t="shared" si="0"/>
        <v>414.20384000000001</v>
      </c>
      <c r="H9" s="2">
        <f t="shared" si="1"/>
        <v>0.48000000000320142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86822.24</v>
      </c>
      <c r="D11" s="1">
        <f>'PR-RAS'!E15</f>
        <v>0</v>
      </c>
      <c r="E11" s="1">
        <v>0</v>
      </c>
      <c r="F11" s="1">
        <v>0</v>
      </c>
      <c r="G11" s="2">
        <f t="shared" si="0"/>
        <v>868.22240000000011</v>
      </c>
      <c r="H11" s="2">
        <f t="shared" si="1"/>
        <v>0.24000000000523869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3757.02</v>
      </c>
      <c r="D19" s="1">
        <f>'PR-RAS'!E23</f>
        <v>6667.19</v>
      </c>
      <c r="E19" s="1">
        <v>0</v>
      </c>
      <c r="F19" s="1">
        <v>0</v>
      </c>
      <c r="G19" s="2">
        <f t="shared" si="0"/>
        <v>307.64519999999993</v>
      </c>
      <c r="H19" s="2">
        <f t="shared" si="1"/>
        <v>0.20999999999958163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3757.02</v>
      </c>
      <c r="D23" s="1">
        <f>'PR-RAS'!E27</f>
        <v>6667.19</v>
      </c>
      <c r="E23" s="1">
        <v>0</v>
      </c>
      <c r="F23" s="1">
        <v>0</v>
      </c>
      <c r="G23" s="2">
        <f t="shared" si="0"/>
        <v>376.0107999999999</v>
      </c>
      <c r="H23" s="2">
        <f t="shared" si="1"/>
        <v>0.20999999999958163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30.25</v>
      </c>
      <c r="D25" s="1">
        <f>'PR-RAS'!E29</f>
        <v>376.49</v>
      </c>
      <c r="E25" s="1">
        <v>0</v>
      </c>
      <c r="F25" s="1">
        <v>0</v>
      </c>
      <c r="G25" s="2">
        <f t="shared" si="0"/>
        <v>18.797520000000002</v>
      </c>
      <c r="H25" s="2">
        <f t="shared" si="1"/>
        <v>0.74000000000000909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30.25</v>
      </c>
      <c r="D27" s="1">
        <f>'PR-RAS'!E31</f>
        <v>376.49</v>
      </c>
      <c r="E27" s="1">
        <v>0</v>
      </c>
      <c r="F27" s="1">
        <v>0</v>
      </c>
      <c r="G27" s="2">
        <f t="shared" si="0"/>
        <v>20.363979999999998</v>
      </c>
      <c r="H27" s="2">
        <f t="shared" si="1"/>
        <v>0.74000000000000909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554205.43999999994</v>
      </c>
      <c r="D45" s="1">
        <f>'PR-RAS'!E49</f>
        <v>467708.22000000003</v>
      </c>
      <c r="E45" s="1">
        <v>0</v>
      </c>
      <c r="F45" s="1">
        <v>0</v>
      </c>
      <c r="G45" s="2">
        <f t="shared" si="0"/>
        <v>65543.36271999999</v>
      </c>
      <c r="H45" s="2">
        <f t="shared" si="1"/>
        <v>0.65999999997438863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222856.08</v>
      </c>
      <c r="D54" s="1">
        <f>'PR-RAS'!E58</f>
        <v>258548.16</v>
      </c>
      <c r="E54" s="1">
        <v>0</v>
      </c>
      <c r="F54" s="1">
        <v>0</v>
      </c>
      <c r="G54" s="2">
        <f t="shared" si="0"/>
        <v>39217.477200000001</v>
      </c>
      <c r="H54" s="2">
        <f t="shared" si="1"/>
        <v>0.23999999999068677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222856.08</v>
      </c>
      <c r="D55" s="1">
        <f>'PR-RAS'!E59</f>
        <v>243548.16</v>
      </c>
      <c r="E55" s="1">
        <v>0</v>
      </c>
      <c r="F55" s="1">
        <v>0</v>
      </c>
      <c r="G55" s="2">
        <f t="shared" si="0"/>
        <v>38337.429600000003</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15000</v>
      </c>
      <c r="E56" s="1">
        <v>0</v>
      </c>
      <c r="F56" s="1">
        <v>0</v>
      </c>
      <c r="G56" s="2">
        <f t="shared" si="0"/>
        <v>1650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6900.3</v>
      </c>
      <c r="E57" s="1">
        <v>0</v>
      </c>
      <c r="F57" s="1">
        <v>0</v>
      </c>
      <c r="G57" s="2">
        <f t="shared" si="0"/>
        <v>772.83360000000005</v>
      </c>
      <c r="H57" s="2">
        <f t="shared" si="1"/>
        <v>0.3000000000001819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6900.3</v>
      </c>
      <c r="E58" s="1">
        <v>0</v>
      </c>
      <c r="F58" s="1">
        <v>0</v>
      </c>
      <c r="G58" s="2">
        <f t="shared" si="0"/>
        <v>786.63420000000008</v>
      </c>
      <c r="H58" s="2">
        <f t="shared" si="1"/>
        <v>0.3000000000001819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331349.36</v>
      </c>
      <c r="D70" s="1">
        <f>'PR-RAS'!E74</f>
        <v>202259.76</v>
      </c>
      <c r="E70" s="1">
        <v>0</v>
      </c>
      <c r="F70" s="1">
        <v>0</v>
      </c>
      <c r="G70" s="2">
        <f t="shared" si="0"/>
        <v>50774.952720000001</v>
      </c>
      <c r="H70" s="2">
        <f t="shared" si="1"/>
        <v>0.59999999997671694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305760.42</v>
      </c>
      <c r="D71" s="1">
        <f>'PR-RAS'!E75</f>
        <v>202259.76</v>
      </c>
      <c r="E71" s="1">
        <v>0</v>
      </c>
      <c r="F71" s="1">
        <v>0</v>
      </c>
      <c r="G71" s="2">
        <f t="shared" si="0"/>
        <v>49719.595800000003</v>
      </c>
      <c r="H71" s="2">
        <f t="shared" si="1"/>
        <v>0.65999999997438863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25588.94</v>
      </c>
      <c r="D72" s="1">
        <f>'PR-RAS'!E76</f>
        <v>0</v>
      </c>
      <c r="E72" s="1">
        <v>0</v>
      </c>
      <c r="F72" s="1">
        <v>0</v>
      </c>
      <c r="G72" s="2">
        <f t="shared" si="0"/>
        <v>1816.8147399999998</v>
      </c>
      <c r="H72" s="2">
        <f t="shared" si="1"/>
        <v>6.0000000001309672E-2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9322.4</v>
      </c>
      <c r="D78" s="1">
        <f>'PR-RAS'!E82</f>
        <v>9718.74</v>
      </c>
      <c r="E78" s="1">
        <v>0</v>
      </c>
      <c r="F78" s="1">
        <v>0</v>
      </c>
      <c r="G78" s="2">
        <f t="shared" si="0"/>
        <v>2214.5107599999997</v>
      </c>
      <c r="H78" s="2">
        <f t="shared" si="1"/>
        <v>0.65999999999985448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9322.4</v>
      </c>
      <c r="D87" s="1">
        <f>'PR-RAS'!E91</f>
        <v>9718.74</v>
      </c>
      <c r="E87" s="1">
        <v>0</v>
      </c>
      <c r="F87" s="1">
        <v>0</v>
      </c>
      <c r="G87" s="2">
        <f t="shared" si="0"/>
        <v>2473.3496799999994</v>
      </c>
      <c r="H87" s="2">
        <f t="shared" si="1"/>
        <v>0.65999999999985448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3098.74</v>
      </c>
      <c r="D88" s="1">
        <f>'PR-RAS'!E92</f>
        <v>0</v>
      </c>
      <c r="E88" s="1">
        <v>0</v>
      </c>
      <c r="F88" s="1">
        <v>0</v>
      </c>
      <c r="G88" s="2">
        <f t="shared" si="0"/>
        <v>269.59037999999998</v>
      </c>
      <c r="H88" s="2">
        <f t="shared" si="1"/>
        <v>0.26000000000021828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6223.66</v>
      </c>
      <c r="D89" s="1">
        <f>'PR-RAS'!E93</f>
        <v>9718.74</v>
      </c>
      <c r="E89" s="1">
        <v>0</v>
      </c>
      <c r="F89" s="1">
        <v>0</v>
      </c>
      <c r="G89" s="2">
        <f t="shared" si="0"/>
        <v>2258.1803199999999</v>
      </c>
      <c r="H89" s="2">
        <f t="shared" si="1"/>
        <v>0.6000000000003638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4634.58</v>
      </c>
      <c r="D102" s="1">
        <f>'PR-RAS'!E106</f>
        <v>8473.1</v>
      </c>
      <c r="E102" s="1">
        <v>0</v>
      </c>
      <c r="F102" s="1">
        <v>0</v>
      </c>
      <c r="G102" s="2">
        <f t="shared" si="0"/>
        <v>2179.6587800000002</v>
      </c>
      <c r="H102" s="2">
        <f t="shared" si="1"/>
        <v>0.52000000000043656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93.24</v>
      </c>
      <c r="D108" s="1">
        <f>'PR-RAS'!E112</f>
        <v>3.32</v>
      </c>
      <c r="E108" s="1">
        <v>0</v>
      </c>
      <c r="F108" s="1">
        <v>0</v>
      </c>
      <c r="G108" s="2">
        <f t="shared" si="0"/>
        <v>10.687159999999999</v>
      </c>
      <c r="H108" s="2">
        <f t="shared" si="1"/>
        <v>0.55999999999999472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3.55</v>
      </c>
      <c r="D110" s="1">
        <f>'PR-RAS'!E114</f>
        <v>0</v>
      </c>
      <c r="E110" s="1">
        <v>0</v>
      </c>
      <c r="F110" s="1">
        <v>0</v>
      </c>
      <c r="G110" s="2">
        <f t="shared" si="0"/>
        <v>0.38694999999999996</v>
      </c>
      <c r="H110" s="2">
        <f t="shared" si="1"/>
        <v>0.45000000000000018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89.69</v>
      </c>
      <c r="D113" s="1">
        <f>'PR-RAS'!E117</f>
        <v>3.32</v>
      </c>
      <c r="E113" s="1">
        <v>0</v>
      </c>
      <c r="F113" s="1">
        <v>0</v>
      </c>
      <c r="G113" s="2">
        <f t="shared" si="0"/>
        <v>10.788959999999999</v>
      </c>
      <c r="H113" s="2">
        <f t="shared" si="1"/>
        <v>0.63000000000000211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4541.34</v>
      </c>
      <c r="D116" s="1">
        <f>'PR-RAS'!E120</f>
        <v>8469.7800000000007</v>
      </c>
      <c r="E116" s="1">
        <v>0</v>
      </c>
      <c r="F116" s="1">
        <v>0</v>
      </c>
      <c r="G116" s="2">
        <f t="shared" si="0"/>
        <v>2470.3035000000004</v>
      </c>
      <c r="H116" s="2">
        <f t="shared" si="1"/>
        <v>0.55999999999949068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1846.54</v>
      </c>
      <c r="D117" s="1">
        <f>'PR-RAS'!E121</f>
        <v>71.540000000000006</v>
      </c>
      <c r="E117" s="1">
        <v>0</v>
      </c>
      <c r="F117" s="1">
        <v>0</v>
      </c>
      <c r="G117" s="2">
        <f t="shared" si="0"/>
        <v>230.79592</v>
      </c>
      <c r="H117" s="2">
        <f t="shared" si="1"/>
        <v>0.92000000000003013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2694.8</v>
      </c>
      <c r="D118" s="1">
        <f>'PR-RAS'!E122</f>
        <v>8398.24</v>
      </c>
      <c r="E118" s="1">
        <v>0</v>
      </c>
      <c r="F118" s="1">
        <v>0</v>
      </c>
      <c r="G118" s="2">
        <f t="shared" si="0"/>
        <v>2280.4797600000002</v>
      </c>
      <c r="H118" s="2">
        <f t="shared" si="1"/>
        <v>0.43999999999959982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466418.43</v>
      </c>
      <c r="D148" s="1">
        <f>'PR-RAS'!E152</f>
        <v>832513.81000000017</v>
      </c>
      <c r="E148" s="1">
        <v>0</v>
      </c>
      <c r="F148" s="1">
        <v>0</v>
      </c>
      <c r="G148" s="2">
        <f t="shared" si="0"/>
        <v>313322.56935000001</v>
      </c>
      <c r="H148" s="2">
        <f t="shared" si="1"/>
        <v>0.6199999998207204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100635.55</v>
      </c>
      <c r="D149" s="1">
        <f>'PR-RAS'!E153</f>
        <v>290421.34000000003</v>
      </c>
      <c r="E149" s="1">
        <v>0</v>
      </c>
      <c r="F149" s="1">
        <v>0</v>
      </c>
      <c r="G149" s="2">
        <f t="shared" si="0"/>
        <v>100858.77804</v>
      </c>
      <c r="H149" s="2">
        <f t="shared" si="1"/>
        <v>0.79000000002270099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84976.44</v>
      </c>
      <c r="D150" s="1">
        <f>'PR-RAS'!E154</f>
        <v>242872.51</v>
      </c>
      <c r="E150" s="1">
        <v>0</v>
      </c>
      <c r="F150" s="1">
        <v>0</v>
      </c>
      <c r="G150" s="2">
        <f t="shared" si="0"/>
        <v>85037.497539999997</v>
      </c>
      <c r="H150" s="2">
        <f t="shared" si="1"/>
        <v>0.92999999999301508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84976.44</v>
      </c>
      <c r="D151" s="1">
        <f>'PR-RAS'!E155</f>
        <v>242872.51</v>
      </c>
      <c r="E151" s="1">
        <v>0</v>
      </c>
      <c r="F151" s="1">
        <v>0</v>
      </c>
      <c r="G151" s="2">
        <f t="shared" si="0"/>
        <v>85608.218999999997</v>
      </c>
      <c r="H151" s="2">
        <f t="shared" si="1"/>
        <v>0.92999999999301508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1639.2</v>
      </c>
      <c r="D155" s="1">
        <f>'PR-RAS'!E159</f>
        <v>7484.73</v>
      </c>
      <c r="E155" s="1">
        <v>0</v>
      </c>
      <c r="F155" s="1">
        <v>0</v>
      </c>
      <c r="G155" s="2">
        <f t="shared" si="0"/>
        <v>2557.7336399999999</v>
      </c>
      <c r="H155" s="2">
        <f t="shared" si="1"/>
        <v>0.47000000000048203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14019.91</v>
      </c>
      <c r="D156" s="1">
        <f>'PR-RAS'!E160</f>
        <v>40064.1</v>
      </c>
      <c r="E156" s="1">
        <v>0</v>
      </c>
      <c r="F156" s="1">
        <v>0</v>
      </c>
      <c r="G156" s="2">
        <f t="shared" si="0"/>
        <v>14592.957050000001</v>
      </c>
      <c r="H156" s="2">
        <f t="shared" si="1"/>
        <v>0.18999999999869033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14019.91</v>
      </c>
      <c r="D158" s="1">
        <f>'PR-RAS'!E162</f>
        <v>40064.1</v>
      </c>
      <c r="E158" s="1">
        <v>0</v>
      </c>
      <c r="F158" s="1">
        <v>0</v>
      </c>
      <c r="G158" s="2">
        <f t="shared" si="0"/>
        <v>14781.253269999999</v>
      </c>
      <c r="H158" s="2">
        <f t="shared" si="1"/>
        <v>0.18999999999869033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134930.6</v>
      </c>
      <c r="D160" s="1">
        <f>'PR-RAS'!E164</f>
        <v>245531.48</v>
      </c>
      <c r="E160" s="1">
        <v>0</v>
      </c>
      <c r="F160" s="1">
        <v>0</v>
      </c>
      <c r="G160" s="2">
        <f t="shared" si="0"/>
        <v>99532.976040000009</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5231.4500000000007</v>
      </c>
      <c r="D161" s="1">
        <f>'PR-RAS'!E165</f>
        <v>8622.5400000000009</v>
      </c>
      <c r="E161" s="1">
        <v>0</v>
      </c>
      <c r="F161" s="1">
        <v>0</v>
      </c>
      <c r="G161" s="2">
        <f t="shared" si="0"/>
        <v>3596.2448000000004</v>
      </c>
      <c r="H161" s="2">
        <f t="shared" si="1"/>
        <v>0.90999999999985448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2742.33</v>
      </c>
      <c r="D162" s="1">
        <f>'PR-RAS'!E166</f>
        <v>3572</v>
      </c>
      <c r="E162" s="1">
        <v>0</v>
      </c>
      <c r="F162" s="1">
        <v>0</v>
      </c>
      <c r="G162" s="2">
        <f t="shared" si="0"/>
        <v>1591.69913</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764.72</v>
      </c>
      <c r="D163" s="1">
        <f>'PR-RAS'!E167</f>
        <v>865.04</v>
      </c>
      <c r="E163" s="1">
        <v>0</v>
      </c>
      <c r="F163" s="1">
        <v>0</v>
      </c>
      <c r="G163" s="2">
        <f t="shared" si="0"/>
        <v>404.15760000000006</v>
      </c>
      <c r="H163" s="2">
        <f t="shared" si="1"/>
        <v>0.31999999999993634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578</v>
      </c>
      <c r="D164" s="1">
        <f>'PR-RAS'!E168</f>
        <v>1721.25</v>
      </c>
      <c r="E164" s="1">
        <v>0</v>
      </c>
      <c r="F164" s="1">
        <v>0</v>
      </c>
      <c r="G164" s="2">
        <f t="shared" si="0"/>
        <v>655.3415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1146.4000000000001</v>
      </c>
      <c r="D165" s="1">
        <f>'PR-RAS'!E169</f>
        <v>2464.25</v>
      </c>
      <c r="E165" s="1">
        <v>0</v>
      </c>
      <c r="F165" s="1">
        <v>0</v>
      </c>
      <c r="G165" s="2">
        <f t="shared" si="0"/>
        <v>996.28359999999998</v>
      </c>
      <c r="H165" s="2">
        <f t="shared" si="1"/>
        <v>0.65000000000009095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17862.25</v>
      </c>
      <c r="D166" s="1">
        <f>'PR-RAS'!E170</f>
        <v>25790.03</v>
      </c>
      <c r="E166" s="1">
        <v>0</v>
      </c>
      <c r="F166" s="1">
        <v>0</v>
      </c>
      <c r="G166" s="2">
        <f t="shared" si="0"/>
        <v>11457.98115</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1845.06</v>
      </c>
      <c r="D167" s="1">
        <f>'PR-RAS'!E171</f>
        <v>6689.98</v>
      </c>
      <c r="E167" s="1">
        <v>0</v>
      </c>
      <c r="F167" s="1">
        <v>0</v>
      </c>
      <c r="G167" s="2">
        <f t="shared" si="0"/>
        <v>2527.3533199999997</v>
      </c>
      <c r="H167" s="2">
        <f t="shared" si="1"/>
        <v>8.0000000000381988E-2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11991.29</v>
      </c>
      <c r="D169" s="1">
        <f>'PR-RAS'!E173</f>
        <v>13800.31</v>
      </c>
      <c r="E169" s="1">
        <v>0</v>
      </c>
      <c r="F169" s="1">
        <v>0</v>
      </c>
      <c r="G169" s="2">
        <f t="shared" si="0"/>
        <v>6651.440880000001</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307.45</v>
      </c>
      <c r="D170" s="1">
        <f>'PR-RAS'!E174</f>
        <v>910.39</v>
      </c>
      <c r="E170" s="1">
        <v>0</v>
      </c>
      <c r="F170" s="1">
        <v>0</v>
      </c>
      <c r="G170" s="2">
        <f t="shared" si="0"/>
        <v>359.67087000000004</v>
      </c>
      <c r="H170" s="2">
        <f t="shared" si="1"/>
        <v>0.83999999999997499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3718.45</v>
      </c>
      <c r="D171" s="1">
        <f>'PR-RAS'!E175</f>
        <v>4389.3500000000004</v>
      </c>
      <c r="E171" s="1">
        <v>0</v>
      </c>
      <c r="F171" s="1">
        <v>0</v>
      </c>
      <c r="G171" s="2">
        <f t="shared" si="0"/>
        <v>2124.5155000000004</v>
      </c>
      <c r="H171" s="2">
        <f t="shared" si="1"/>
        <v>0.8000000000001819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102993.09</v>
      </c>
      <c r="D174" s="1">
        <f>'PR-RAS'!E178</f>
        <v>182394.30000000002</v>
      </c>
      <c r="E174" s="1">
        <v>0</v>
      </c>
      <c r="F174" s="1">
        <v>0</v>
      </c>
      <c r="G174" s="2">
        <f t="shared" si="0"/>
        <v>80926.232369999998</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2391.84</v>
      </c>
      <c r="D175" s="1">
        <f>'PR-RAS'!E179</f>
        <v>2557.0300000000002</v>
      </c>
      <c r="E175" s="1">
        <v>0</v>
      </c>
      <c r="F175" s="1">
        <v>0</v>
      </c>
      <c r="G175" s="2">
        <f t="shared" si="0"/>
        <v>1306.0265999999999</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53700.86</v>
      </c>
      <c r="D176" s="1">
        <f>'PR-RAS'!E180</f>
        <v>83753.88</v>
      </c>
      <c r="E176" s="1">
        <v>0</v>
      </c>
      <c r="F176" s="1">
        <v>0</v>
      </c>
      <c r="G176" s="2">
        <f t="shared" si="0"/>
        <v>38711.508499999996</v>
      </c>
      <c r="H176" s="2">
        <f t="shared" si="1"/>
        <v>0.25999999999476131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1945.83</v>
      </c>
      <c r="D177" s="1">
        <f>'PR-RAS'!E181</f>
        <v>5436.82</v>
      </c>
      <c r="E177" s="1">
        <v>0</v>
      </c>
      <c r="F177" s="1">
        <v>0</v>
      </c>
      <c r="G177" s="2">
        <f t="shared" si="0"/>
        <v>2256.2267199999997</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6822.31</v>
      </c>
      <c r="D178" s="1">
        <f>'PR-RAS'!E182</f>
        <v>20660.240000000002</v>
      </c>
      <c r="E178" s="1">
        <v>0</v>
      </c>
      <c r="F178" s="1">
        <v>0</v>
      </c>
      <c r="G178" s="2">
        <f t="shared" si="0"/>
        <v>8521.2738300000001</v>
      </c>
      <c r="H178" s="2">
        <f t="shared" si="1"/>
        <v>0.55000000000200089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6390.3</v>
      </c>
      <c r="D179" s="1">
        <f>'PR-RAS'!E183</f>
        <v>6390.3</v>
      </c>
      <c r="E179" s="1">
        <v>0</v>
      </c>
      <c r="F179" s="1">
        <v>0</v>
      </c>
      <c r="G179" s="2">
        <f t="shared" si="0"/>
        <v>3412.4202</v>
      </c>
      <c r="H179" s="2">
        <f t="shared" si="1"/>
        <v>0.6000000000003638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23156.52</v>
      </c>
      <c r="D181" s="1">
        <f>'PR-RAS'!E185</f>
        <v>59898.87</v>
      </c>
      <c r="E181" s="1">
        <v>0</v>
      </c>
      <c r="F181" s="1">
        <v>0</v>
      </c>
      <c r="G181" s="2">
        <f t="shared" si="0"/>
        <v>25731.766800000001</v>
      </c>
      <c r="H181" s="2">
        <f t="shared" si="1"/>
        <v>0.6099999999969441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4170.5600000000004</v>
      </c>
      <c r="D182" s="1">
        <f>'PR-RAS'!E186</f>
        <v>2671.44</v>
      </c>
      <c r="E182" s="1">
        <v>0</v>
      </c>
      <c r="F182" s="1">
        <v>0</v>
      </c>
      <c r="G182" s="2">
        <f t="shared" si="0"/>
        <v>1721.93264</v>
      </c>
      <c r="H182" s="2">
        <f t="shared" si="1"/>
        <v>0.87999999999965439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4414.87</v>
      </c>
      <c r="D183" s="1">
        <f>'PR-RAS'!E187</f>
        <v>1025.72</v>
      </c>
      <c r="E183" s="1">
        <v>0</v>
      </c>
      <c r="F183" s="1">
        <v>0</v>
      </c>
      <c r="G183" s="2">
        <f t="shared" si="0"/>
        <v>1176.8684199999998</v>
      </c>
      <c r="H183" s="2">
        <f t="shared" si="1"/>
        <v>0.41000000000008185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8843.8100000000013</v>
      </c>
      <c r="D190" s="1">
        <f>'PR-RAS'!E194</f>
        <v>28724.609999999997</v>
      </c>
      <c r="E190" s="1">
        <v>0</v>
      </c>
      <c r="F190" s="1">
        <v>0</v>
      </c>
      <c r="G190" s="2">
        <f t="shared" si="0"/>
        <v>12529.382669999999</v>
      </c>
      <c r="H190" s="2">
        <f t="shared" si="1"/>
        <v>0.58000000000174623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2209.7199999999998</v>
      </c>
      <c r="E191" s="1">
        <v>0</v>
      </c>
      <c r="F191" s="1">
        <v>0</v>
      </c>
      <c r="G191" s="2">
        <f t="shared" si="0"/>
        <v>839.69359999999995</v>
      </c>
      <c r="H191" s="2">
        <f t="shared" si="1"/>
        <v>0.28000000000020009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646.83000000000004</v>
      </c>
      <c r="E192" s="1">
        <v>0</v>
      </c>
      <c r="F192" s="1">
        <v>0</v>
      </c>
      <c r="G192" s="2">
        <f t="shared" si="0"/>
        <v>247.08906000000002</v>
      </c>
      <c r="H192" s="2">
        <f t="shared" si="1"/>
        <v>0.16999999999995907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3069.51</v>
      </c>
      <c r="D193" s="1">
        <f>'PR-RAS'!E197</f>
        <v>4363.1499999999996</v>
      </c>
      <c r="E193" s="1">
        <v>0</v>
      </c>
      <c r="F193" s="1">
        <v>0</v>
      </c>
      <c r="G193" s="2">
        <f t="shared" si="0"/>
        <v>2264.7955200000001</v>
      </c>
      <c r="H193" s="2">
        <f t="shared" si="1"/>
        <v>0.63999999999941792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546.70000000000005</v>
      </c>
      <c r="D194" s="1">
        <f>'PR-RAS'!E198</f>
        <v>0</v>
      </c>
      <c r="E194" s="1">
        <v>0</v>
      </c>
      <c r="F194" s="1">
        <v>0</v>
      </c>
      <c r="G194" s="2">
        <f t="shared" si="0"/>
        <v>105.51310000000001</v>
      </c>
      <c r="H194" s="2">
        <f t="shared" si="1"/>
        <v>0.29999999999995453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2703.9</v>
      </c>
      <c r="E195" s="1">
        <v>0</v>
      </c>
      <c r="F195" s="1">
        <v>0</v>
      </c>
      <c r="G195" s="2">
        <f t="shared" si="0"/>
        <v>1049.1132</v>
      </c>
      <c r="H195" s="2">
        <f t="shared" si="1"/>
        <v>9.9999999999909051E-2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5227.6000000000004</v>
      </c>
      <c r="D197" s="1">
        <f>'PR-RAS'!E201</f>
        <v>18801.009999999998</v>
      </c>
      <c r="E197" s="1">
        <v>0</v>
      </c>
      <c r="F197" s="1">
        <v>0</v>
      </c>
      <c r="G197" s="2">
        <f t="shared" si="0"/>
        <v>8394.6055199999992</v>
      </c>
      <c r="H197" s="2">
        <f t="shared" si="1"/>
        <v>0.40999999999803549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1492.12</v>
      </c>
      <c r="D198" s="1">
        <f>'PR-RAS'!E202</f>
        <v>1225.02</v>
      </c>
      <c r="E198" s="1">
        <v>0</v>
      </c>
      <c r="F198" s="1">
        <v>0</v>
      </c>
      <c r="G198" s="2">
        <f t="shared" si="0"/>
        <v>776.60551999999996</v>
      </c>
      <c r="H198" s="2">
        <f t="shared" si="1"/>
        <v>0.13999999999987267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1492.12</v>
      </c>
      <c r="D212" s="1">
        <f>'PR-RAS'!E216</f>
        <v>1225.02</v>
      </c>
      <c r="E212" s="1">
        <v>0</v>
      </c>
      <c r="F212" s="1">
        <v>0</v>
      </c>
      <c r="G212" s="2">
        <f t="shared" si="0"/>
        <v>831.79575999999997</v>
      </c>
      <c r="H212" s="2">
        <f t="shared" si="1"/>
        <v>0.13999999999987267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1492.12</v>
      </c>
      <c r="D213" s="1">
        <f>'PR-RAS'!E217</f>
        <v>1225.02</v>
      </c>
      <c r="E213" s="1">
        <v>0</v>
      </c>
      <c r="F213" s="1">
        <v>0</v>
      </c>
      <c r="G213" s="2">
        <f t="shared" si="0"/>
        <v>835.73791999999992</v>
      </c>
      <c r="H213" s="2">
        <f t="shared" si="1"/>
        <v>0.13999999999987267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81318.52</v>
      </c>
      <c r="D226" s="1">
        <f>'PR-RAS'!E230</f>
        <v>127156.05</v>
      </c>
      <c r="E226" s="1">
        <v>0</v>
      </c>
      <c r="F226" s="1">
        <v>0</v>
      </c>
      <c r="G226" s="2">
        <f t="shared" si="0"/>
        <v>75516.889500000005</v>
      </c>
      <c r="H226" s="2">
        <f t="shared" si="1"/>
        <v>0.52999999999883585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318.52</v>
      </c>
      <c r="D242" s="1">
        <f>'PR-RAS'!E246</f>
        <v>10305</v>
      </c>
      <c r="E242" s="1">
        <v>0</v>
      </c>
      <c r="F242" s="1">
        <v>0</v>
      </c>
      <c r="G242" s="2">
        <f t="shared" si="0"/>
        <v>5043.7733200000002</v>
      </c>
      <c r="H242" s="2">
        <f t="shared" si="1"/>
        <v>0.48000000000001819</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318.52</v>
      </c>
      <c r="D243" s="1">
        <f>'PR-RAS'!E247</f>
        <v>10305</v>
      </c>
      <c r="E243" s="1">
        <v>0</v>
      </c>
      <c r="F243" s="1">
        <v>0</v>
      </c>
      <c r="G243" s="2">
        <f t="shared" si="0"/>
        <v>5064.7018399999997</v>
      </c>
      <c r="H243" s="2">
        <f t="shared" si="1"/>
        <v>0.48000000000001819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81000</v>
      </c>
      <c r="D246" s="1">
        <f>'PR-RAS'!E250</f>
        <v>116851.05</v>
      </c>
      <c r="E246" s="1">
        <v>0</v>
      </c>
      <c r="F246" s="1">
        <v>0</v>
      </c>
      <c r="G246" s="2">
        <f t="shared" si="0"/>
        <v>77102.01449999999</v>
      </c>
      <c r="H246" s="2">
        <f t="shared" si="1"/>
        <v>5.0000000002910383E-2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81000</v>
      </c>
      <c r="D247" s="1">
        <f>'PR-RAS'!E251</f>
        <v>116851.05</v>
      </c>
      <c r="E247" s="1">
        <v>0</v>
      </c>
      <c r="F247" s="1">
        <v>0</v>
      </c>
      <c r="G247" s="2">
        <f t="shared" si="0"/>
        <v>77416.7166</v>
      </c>
      <c r="H247" s="2">
        <f t="shared" si="1"/>
        <v>5.0000000002910383E-2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21780.66</v>
      </c>
      <c r="D258" s="1">
        <f>'PR-RAS'!E262</f>
        <v>36592.14</v>
      </c>
      <c r="E258" s="1">
        <v>0</v>
      </c>
      <c r="F258" s="1">
        <v>0</v>
      </c>
      <c r="G258" s="2">
        <f t="shared" si="0"/>
        <v>24405.989580000001</v>
      </c>
      <c r="H258" s="2">
        <f t="shared" si="1"/>
        <v>0.47999999999956344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21780.66</v>
      </c>
      <c r="D265" s="1">
        <f>'PR-RAS'!E269</f>
        <v>36592.14</v>
      </c>
      <c r="E265" s="1">
        <v>0</v>
      </c>
      <c r="F265" s="1">
        <v>0</v>
      </c>
      <c r="G265" s="2">
        <f t="shared" si="0"/>
        <v>25070.744160000002</v>
      </c>
      <c r="H265" s="2">
        <f t="shared" si="1"/>
        <v>0.47999999999956344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9724.6</v>
      </c>
      <c r="D266" s="1">
        <f>'PR-RAS'!E270</f>
        <v>24710.29</v>
      </c>
      <c r="E266" s="1">
        <v>0</v>
      </c>
      <c r="F266" s="1">
        <v>0</v>
      </c>
      <c r="G266" s="2">
        <f t="shared" si="0"/>
        <v>15673.4727</v>
      </c>
      <c r="H266" s="2">
        <f t="shared" si="1"/>
        <v>0.69000000000050932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12056.06</v>
      </c>
      <c r="D267" s="1">
        <f>'PR-RAS'!E271</f>
        <v>11881.85</v>
      </c>
      <c r="E267" s="1">
        <v>0</v>
      </c>
      <c r="F267" s="1">
        <v>0</v>
      </c>
      <c r="G267" s="2">
        <f t="shared" si="0"/>
        <v>9528.0561600000019</v>
      </c>
      <c r="H267" s="2">
        <f t="shared" si="1"/>
        <v>0.20999999999912689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126260.98</v>
      </c>
      <c r="D269" s="1">
        <f>'PR-RAS'!E273</f>
        <v>131587.78</v>
      </c>
      <c r="E269" s="1">
        <v>0</v>
      </c>
      <c r="F269" s="1">
        <v>0</v>
      </c>
      <c r="G269" s="2">
        <f t="shared" si="0"/>
        <v>104368.99271999999</v>
      </c>
      <c r="H269" s="2">
        <f t="shared" si="1"/>
        <v>0.24000000000523869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35087.33</v>
      </c>
      <c r="D270" s="1">
        <f>'PR-RAS'!E274</f>
        <v>128587.78</v>
      </c>
      <c r="E270" s="1">
        <v>0</v>
      </c>
      <c r="F270" s="1">
        <v>0</v>
      </c>
      <c r="G270" s="2">
        <f t="shared" si="0"/>
        <v>78618.717410000012</v>
      </c>
      <c r="H270" s="2">
        <f t="shared" si="1"/>
        <v>0.55000000000291038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35087.33</v>
      </c>
      <c r="D271" s="1">
        <f>'PR-RAS'!E275</f>
        <v>128587.78</v>
      </c>
      <c r="E271" s="1">
        <v>0</v>
      </c>
      <c r="F271" s="1">
        <v>0</v>
      </c>
      <c r="G271" s="2">
        <f t="shared" si="0"/>
        <v>78910.98030000001</v>
      </c>
      <c r="H271" s="2">
        <f t="shared" si="1"/>
        <v>0.55000000000291038</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91173.65</v>
      </c>
      <c r="D274" s="1">
        <f>'PR-RAS'!E278</f>
        <v>3000</v>
      </c>
      <c r="E274" s="1">
        <v>0</v>
      </c>
      <c r="F274" s="1">
        <v>0</v>
      </c>
      <c r="G274" s="2">
        <f t="shared" si="0"/>
        <v>26528.406449999999</v>
      </c>
      <c r="H274" s="2">
        <f t="shared" si="1"/>
        <v>0.35000000000582077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91173.65</v>
      </c>
      <c r="D275" s="1">
        <f>'PR-RAS'!E279</f>
        <v>3000</v>
      </c>
      <c r="E275" s="1">
        <v>0</v>
      </c>
      <c r="F275" s="1">
        <v>0</v>
      </c>
      <c r="G275" s="2">
        <f t="shared" ref="G275:G528" si="12">(B275/1000)*(C275*1+D275*2)</f>
        <v>26625.580099999999</v>
      </c>
      <c r="H275" s="2">
        <f t="shared" ref="H275:H528" si="13">ABS(C275-ROUND(C275,0))+ABS(D275-ROUND(D275,0))</f>
        <v>0.35000000000582077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466418.43</v>
      </c>
      <c r="D295" s="1">
        <f>'PR-RAS'!E299</f>
        <v>832513.81000000017</v>
      </c>
      <c r="E295" s="1">
        <v>0</v>
      </c>
      <c r="F295" s="1">
        <v>0</v>
      </c>
      <c r="G295" s="2">
        <f t="shared" si="12"/>
        <v>626645.13870000001</v>
      </c>
      <c r="H295" s="2">
        <f t="shared" si="13"/>
        <v>0.6199999998207204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284016.26999999996</v>
      </c>
      <c r="D296" s="1">
        <f>'PR-RAS'!E300</f>
        <v>0</v>
      </c>
      <c r="E296" s="1">
        <v>0</v>
      </c>
      <c r="F296" s="1">
        <v>0</v>
      </c>
      <c r="G296" s="2">
        <f t="shared" si="12"/>
        <v>83784.799649999986</v>
      </c>
      <c r="H296" s="2">
        <f t="shared" si="13"/>
        <v>0.26999999996041879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51228.870000000112</v>
      </c>
      <c r="E297" s="1">
        <v>0</v>
      </c>
      <c r="F297" s="1">
        <v>0</v>
      </c>
      <c r="G297" s="2">
        <f t="shared" si="12"/>
        <v>30327.491040000066</v>
      </c>
      <c r="H297" s="2">
        <f t="shared" si="13"/>
        <v>0.12999999988824129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9261.6</v>
      </c>
      <c r="D298" s="1">
        <f>'PR-RAS'!E302</f>
        <v>27321.410000000149</v>
      </c>
      <c r="E298" s="1">
        <v>0</v>
      </c>
      <c r="F298" s="1">
        <v>0</v>
      </c>
      <c r="G298" s="2">
        <f t="shared" si="12"/>
        <v>18979.612740000088</v>
      </c>
      <c r="H298" s="2">
        <f t="shared" si="13"/>
        <v>0.81000000014864781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91991.76</v>
      </c>
      <c r="D300" s="1">
        <f>'PR-RAS'!E304</f>
        <v>710169.15</v>
      </c>
      <c r="E300" s="1">
        <v>0</v>
      </c>
      <c r="F300" s="1">
        <v>0</v>
      </c>
      <c r="G300" s="2">
        <f t="shared" si="12"/>
        <v>452186.68793999997</v>
      </c>
      <c r="H300" s="2">
        <f t="shared" si="13"/>
        <v>0.39000000002852175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61905.38</v>
      </c>
      <c r="E303" s="1">
        <v>0</v>
      </c>
      <c r="F303" s="1">
        <v>0</v>
      </c>
      <c r="G303" s="2">
        <f t="shared" si="12"/>
        <v>37390.849519999996</v>
      </c>
      <c r="H303" s="2">
        <f t="shared" si="13"/>
        <v>0.37999999999738066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61905.38</v>
      </c>
      <c r="E316" s="1">
        <v>0</v>
      </c>
      <c r="F316" s="1">
        <v>0</v>
      </c>
      <c r="G316" s="2">
        <f t="shared" si="12"/>
        <v>39000.3894</v>
      </c>
      <c r="H316" s="2">
        <f t="shared" si="13"/>
        <v>0.37999999999738066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61905.38</v>
      </c>
      <c r="E317" s="1">
        <v>0</v>
      </c>
      <c r="F317" s="1">
        <v>0</v>
      </c>
      <c r="G317" s="2">
        <f t="shared" si="12"/>
        <v>39124.20016</v>
      </c>
      <c r="H317" s="2">
        <f t="shared" si="13"/>
        <v>0.37999999999738066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61905.38</v>
      </c>
      <c r="E318" s="1">
        <v>0</v>
      </c>
      <c r="F318" s="1">
        <v>0</v>
      </c>
      <c r="G318" s="2">
        <f t="shared" si="12"/>
        <v>39248.010920000001</v>
      </c>
      <c r="H318" s="2">
        <f t="shared" si="13"/>
        <v>0.37999999999738066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56201.88</v>
      </c>
      <c r="D355" s="1">
        <f>'PR-RAS'!E360</f>
        <v>167290.4</v>
      </c>
      <c r="E355" s="1">
        <v>0</v>
      </c>
      <c r="F355" s="1">
        <v>0</v>
      </c>
      <c r="G355" s="2">
        <f t="shared" si="12"/>
        <v>138337.06871999998</v>
      </c>
      <c r="H355" s="2">
        <f t="shared" si="13"/>
        <v>0.51999999999679858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5156.25</v>
      </c>
      <c r="E356" s="1">
        <v>0</v>
      </c>
      <c r="F356" s="1">
        <v>0</v>
      </c>
      <c r="G356" s="2">
        <f t="shared" si="12"/>
        <v>3660.9375</v>
      </c>
      <c r="H356" s="2">
        <f t="shared" si="13"/>
        <v>0.25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5156.25</v>
      </c>
      <c r="E361" s="1">
        <v>0</v>
      </c>
      <c r="F361" s="1">
        <v>0</v>
      </c>
      <c r="G361" s="2">
        <f t="shared" si="12"/>
        <v>3712.5</v>
      </c>
      <c r="H361" s="2">
        <f t="shared" si="13"/>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5156.25</v>
      </c>
      <c r="E367" s="1">
        <v>0</v>
      </c>
      <c r="F367" s="1">
        <v>0</v>
      </c>
      <c r="G367" s="2">
        <f t="shared" si="12"/>
        <v>3774.375</v>
      </c>
      <c r="H367" s="2">
        <f t="shared" si="13"/>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56201.88</v>
      </c>
      <c r="D368" s="1">
        <f>'PR-RAS'!E373</f>
        <v>162134.15</v>
      </c>
      <c r="E368" s="1">
        <v>0</v>
      </c>
      <c r="F368" s="1">
        <v>0</v>
      </c>
      <c r="G368" s="2">
        <f t="shared" si="12"/>
        <v>139632.55606</v>
      </c>
      <c r="H368" s="2">
        <f t="shared" si="13"/>
        <v>0.26999999999679858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45194.909999999996</v>
      </c>
      <c r="D369" s="1">
        <f>'PR-RAS'!E374</f>
        <v>158201.66</v>
      </c>
      <c r="E369" s="1">
        <v>0</v>
      </c>
      <c r="F369" s="1">
        <v>0</v>
      </c>
      <c r="G369" s="2">
        <f t="shared" si="12"/>
        <v>133068.14864</v>
      </c>
      <c r="H369" s="2">
        <f t="shared" si="13"/>
        <v>0.43000000000029104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33515.519999999997</v>
      </c>
      <c r="D372" s="1">
        <f>'PR-RAS'!E377</f>
        <v>43457.69</v>
      </c>
      <c r="E372" s="1">
        <v>0</v>
      </c>
      <c r="F372" s="1">
        <v>0</v>
      </c>
      <c r="G372" s="2">
        <f t="shared" si="12"/>
        <v>44679.863899999997</v>
      </c>
      <c r="H372" s="2">
        <f t="shared" si="13"/>
        <v>0.79000000000087311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11679.39</v>
      </c>
      <c r="D373" s="1">
        <f>'PR-RAS'!E378</f>
        <v>114743.97</v>
      </c>
      <c r="E373" s="1">
        <v>0</v>
      </c>
      <c r="F373" s="1">
        <v>0</v>
      </c>
      <c r="G373" s="2">
        <f t="shared" si="12"/>
        <v>89714.246760000009</v>
      </c>
      <c r="H373" s="2">
        <f t="shared" si="13"/>
        <v>0.41999999999825377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9951.9699999999993</v>
      </c>
      <c r="D374" s="1">
        <f>'PR-RAS'!E379</f>
        <v>3932.49</v>
      </c>
      <c r="E374" s="1">
        <v>0</v>
      </c>
      <c r="F374" s="1">
        <v>0</v>
      </c>
      <c r="G374" s="2">
        <f t="shared" si="12"/>
        <v>6645.7223499999991</v>
      </c>
      <c r="H374" s="2">
        <f t="shared" si="13"/>
        <v>0.52000000000043656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1009.97</v>
      </c>
      <c r="D375" s="1">
        <f>'PR-RAS'!E380</f>
        <v>326.25</v>
      </c>
      <c r="E375" s="1">
        <v>0</v>
      </c>
      <c r="F375" s="1">
        <v>0</v>
      </c>
      <c r="G375" s="2">
        <f t="shared" si="12"/>
        <v>621.76378</v>
      </c>
      <c r="H375" s="2">
        <f t="shared" si="13"/>
        <v>0.27999999999997272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2406.25</v>
      </c>
      <c r="E377" s="1">
        <v>0</v>
      </c>
      <c r="F377" s="1">
        <v>0</v>
      </c>
      <c r="G377" s="2">
        <f t="shared" si="12"/>
        <v>1809.5</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8942</v>
      </c>
      <c r="D381" s="1">
        <f>'PR-RAS'!E386</f>
        <v>1199.99</v>
      </c>
      <c r="E381" s="1">
        <v>0</v>
      </c>
      <c r="F381" s="1">
        <v>0</v>
      </c>
      <c r="G381" s="2">
        <f t="shared" si="12"/>
        <v>4309.9524000000001</v>
      </c>
      <c r="H381" s="2">
        <f t="shared" si="13"/>
        <v>9.9999999999909051E-3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1055</v>
      </c>
      <c r="D396" s="1">
        <f>'PR-RAS'!E401</f>
        <v>0</v>
      </c>
      <c r="E396" s="1">
        <v>0</v>
      </c>
      <c r="F396" s="1">
        <v>0</v>
      </c>
      <c r="G396" s="2">
        <f t="shared" si="12"/>
        <v>416.72500000000002</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1055</v>
      </c>
      <c r="D398" s="1">
        <f>'PR-RAS'!E403</f>
        <v>0</v>
      </c>
      <c r="E398" s="1">
        <v>0</v>
      </c>
      <c r="F398" s="1">
        <v>0</v>
      </c>
      <c r="G398" s="2">
        <f t="shared" si="12"/>
        <v>418.83500000000004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56201.88</v>
      </c>
      <c r="D413" s="1">
        <f>'PR-RAS'!E418</f>
        <v>105385.01999999999</v>
      </c>
      <c r="E413" s="1">
        <v>0</v>
      </c>
      <c r="F413" s="1">
        <v>0</v>
      </c>
      <c r="G413" s="2">
        <f t="shared" si="12"/>
        <v>109992.43103999998</v>
      </c>
      <c r="H413" s="2">
        <f t="shared" si="13"/>
        <v>0.13999999999214197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174914.88</v>
      </c>
      <c r="D415" s="1">
        <f>'PR-RAS'!E420</f>
        <v>18003.5</v>
      </c>
      <c r="E415" s="1">
        <v>0</v>
      </c>
      <c r="F415" s="1">
        <v>0</v>
      </c>
      <c r="G415" s="2">
        <f t="shared" si="12"/>
        <v>87321.658320000002</v>
      </c>
      <c r="H415" s="2">
        <f t="shared" si="13"/>
        <v>0.61999999999534339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750434.7</v>
      </c>
      <c r="D417" s="1">
        <f>'PR-RAS'!E422</f>
        <v>843190.32000000007</v>
      </c>
      <c r="E417" s="1">
        <v>0</v>
      </c>
      <c r="F417" s="1">
        <v>0</v>
      </c>
      <c r="G417" s="2">
        <f t="shared" si="12"/>
        <v>1013715.1814399998</v>
      </c>
      <c r="H417" s="2">
        <f t="shared" si="13"/>
        <v>0.62000000011175871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522620.31</v>
      </c>
      <c r="D418" s="1">
        <f>'PR-RAS'!E423</f>
        <v>999804.2100000002</v>
      </c>
      <c r="E418" s="1">
        <v>0</v>
      </c>
      <c r="F418" s="1">
        <v>0</v>
      </c>
      <c r="G418" s="2">
        <f t="shared" si="12"/>
        <v>1051769.3804100002</v>
      </c>
      <c r="H418" s="2">
        <f t="shared" si="13"/>
        <v>0.52000000019324943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227814.38999999996</v>
      </c>
      <c r="D419" s="1">
        <f>'PR-RAS'!E424</f>
        <v>0</v>
      </c>
      <c r="E419" s="1">
        <v>0</v>
      </c>
      <c r="F419" s="1">
        <v>0</v>
      </c>
      <c r="G419" s="2">
        <f t="shared" si="12"/>
        <v>95226.415019999971</v>
      </c>
      <c r="H419" s="2">
        <f t="shared" si="13"/>
        <v>0.38999999995576218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156613.89000000013</v>
      </c>
      <c r="E420" s="1">
        <v>0</v>
      </c>
      <c r="F420" s="1">
        <v>0</v>
      </c>
      <c r="G420" s="2">
        <f t="shared" si="12"/>
        <v>131242.43982000012</v>
      </c>
      <c r="H420" s="2">
        <f t="shared" si="13"/>
        <v>0.10999999986961484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9317.910000000149</v>
      </c>
      <c r="E421" s="1">
        <v>0</v>
      </c>
      <c r="F421" s="1">
        <v>0</v>
      </c>
      <c r="G421" s="2">
        <f t="shared" si="12"/>
        <v>7827.0444000001253</v>
      </c>
      <c r="H421" s="2">
        <f t="shared" si="13"/>
        <v>8.9999999850988388E-2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165653.28</v>
      </c>
      <c r="D422" s="1">
        <f>'PR-RAS'!E427</f>
        <v>0</v>
      </c>
      <c r="E422" s="1">
        <v>0</v>
      </c>
      <c r="F422" s="1">
        <v>0</v>
      </c>
      <c r="G422" s="2">
        <f t="shared" si="12"/>
        <v>69740.030879999991</v>
      </c>
      <c r="H422" s="2">
        <f t="shared" si="13"/>
        <v>0.27999999999883585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91991.76</v>
      </c>
      <c r="D423" s="1">
        <f>'PR-RAS'!E428</f>
        <v>710169.15</v>
      </c>
      <c r="E423" s="1">
        <v>0</v>
      </c>
      <c r="F423" s="1">
        <v>0</v>
      </c>
      <c r="G423" s="2">
        <f t="shared" si="12"/>
        <v>638203.28532000002</v>
      </c>
      <c r="H423" s="2">
        <f t="shared" si="13"/>
        <v>0.39000000002852175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2779.75</v>
      </c>
      <c r="E424" s="1">
        <v>0</v>
      </c>
      <c r="F424" s="1">
        <v>0</v>
      </c>
      <c r="G424" s="2">
        <f t="shared" si="12"/>
        <v>2351.6684999999998</v>
      </c>
      <c r="H424" s="2">
        <f t="shared" si="13"/>
        <v>0.25</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2779.75</v>
      </c>
      <c r="E485" s="1">
        <v>0</v>
      </c>
      <c r="F485" s="1">
        <v>0</v>
      </c>
      <c r="G485" s="2">
        <f t="shared" si="12"/>
        <v>2690.7979999999998</v>
      </c>
      <c r="H485" s="2">
        <f t="shared" si="13"/>
        <v>0.25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2779.75</v>
      </c>
      <c r="E508" s="1">
        <v>0</v>
      </c>
      <c r="F508" s="1">
        <v>0</v>
      </c>
      <c r="G508" s="2">
        <f t="shared" si="12"/>
        <v>2818.6664999999998</v>
      </c>
      <c r="H508" s="2">
        <f t="shared" si="13"/>
        <v>0.25</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2779.75</v>
      </c>
      <c r="E509" s="1">
        <v>0</v>
      </c>
      <c r="F509" s="1">
        <v>0</v>
      </c>
      <c r="G509" s="2">
        <f t="shared" si="12"/>
        <v>2824.2260000000001</v>
      </c>
      <c r="H509" s="2">
        <f t="shared" si="13"/>
        <v>0.25</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25000</v>
      </c>
      <c r="D529" s="1">
        <f>'PR-RAS'!E535</f>
        <v>0</v>
      </c>
      <c r="E529" s="1">
        <v>0</v>
      </c>
      <c r="F529" s="1">
        <v>0</v>
      </c>
      <c r="G529" s="2">
        <f t="shared" ref="G529:G836" si="14">(B529/1000)*(C529*1+D529*2)</f>
        <v>13200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25000</v>
      </c>
      <c r="D591" s="1">
        <f>'PR-RAS'!E597</f>
        <v>0</v>
      </c>
      <c r="E591" s="1">
        <v>0</v>
      </c>
      <c r="F591" s="1">
        <v>0</v>
      </c>
      <c r="G591" s="2">
        <f t="shared" si="14"/>
        <v>14750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25000</v>
      </c>
      <c r="D615" s="1">
        <f>'PR-RAS'!E621</f>
        <v>0</v>
      </c>
      <c r="E615" s="1">
        <v>0</v>
      </c>
      <c r="F615" s="1">
        <v>0</v>
      </c>
      <c r="G615" s="2">
        <f t="shared" si="14"/>
        <v>15350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25000</v>
      </c>
      <c r="D616" s="1">
        <f>'PR-RAS'!E622</f>
        <v>0</v>
      </c>
      <c r="E616" s="1">
        <v>0</v>
      </c>
      <c r="F616" s="1">
        <v>0</v>
      </c>
      <c r="G616" s="2">
        <f t="shared" si="14"/>
        <v>15375</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2779.75</v>
      </c>
      <c r="E633" s="1">
        <v>0</v>
      </c>
      <c r="F633" s="1">
        <v>0</v>
      </c>
      <c r="G633" s="2">
        <f t="shared" si="14"/>
        <v>3513.6039999999998</v>
      </c>
      <c r="H633" s="2">
        <f t="shared" si="15"/>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25000</v>
      </c>
      <c r="D634" s="1">
        <f>'PR-RAS'!E640</f>
        <v>0</v>
      </c>
      <c r="E634" s="1">
        <v>0</v>
      </c>
      <c r="F634" s="1">
        <v>0</v>
      </c>
      <c r="G634" s="2">
        <f t="shared" si="14"/>
        <v>15825</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5863.45</v>
      </c>
      <c r="D636" s="1">
        <f>'PR-RAS'!E642</f>
        <v>0</v>
      </c>
      <c r="E636" s="1">
        <v>0</v>
      </c>
      <c r="F636" s="1">
        <v>0</v>
      </c>
      <c r="G636" s="2">
        <f t="shared" si="14"/>
        <v>3723.2907500000001</v>
      </c>
      <c r="H636" s="2">
        <f t="shared" si="15"/>
        <v>0.4499999999998181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750434.7</v>
      </c>
      <c r="D637" s="1">
        <f>'PR-RAS'!E643</f>
        <v>845970.07000000007</v>
      </c>
      <c r="E637" s="1">
        <v>0</v>
      </c>
      <c r="F637" s="1">
        <v>0</v>
      </c>
      <c r="G637" s="2">
        <f t="shared" si="14"/>
        <v>1553350.39824</v>
      </c>
      <c r="H637" s="2">
        <f t="shared" si="15"/>
        <v>0.37000000011175871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547620.31000000006</v>
      </c>
      <c r="D638" s="1">
        <f>'PR-RAS'!E644</f>
        <v>999804.2100000002</v>
      </c>
      <c r="E638" s="1">
        <v>0</v>
      </c>
      <c r="F638" s="1">
        <v>0</v>
      </c>
      <c r="G638" s="2">
        <f t="shared" si="14"/>
        <v>1622584.7010100004</v>
      </c>
      <c r="H638" s="2">
        <f t="shared" si="15"/>
        <v>0.5200000002514571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202814.3899999999</v>
      </c>
      <c r="D639" s="1">
        <f>'PR-RAS'!E645</f>
        <v>0</v>
      </c>
      <c r="E639" s="1">
        <v>0</v>
      </c>
      <c r="F639" s="1">
        <v>0</v>
      </c>
      <c r="G639" s="2">
        <f t="shared" si="14"/>
        <v>129395.58081999993</v>
      </c>
      <c r="H639" s="2">
        <f t="shared" si="15"/>
        <v>0.38999999989755452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153834.14000000013</v>
      </c>
      <c r="E640" s="1">
        <v>0</v>
      </c>
      <c r="F640" s="1">
        <v>0</v>
      </c>
      <c r="G640" s="2">
        <f t="shared" si="14"/>
        <v>196600.03092000016</v>
      </c>
      <c r="H640" s="2">
        <f t="shared" si="15"/>
        <v>0.14000000013038516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9317.910000000149</v>
      </c>
      <c r="E641" s="1">
        <v>0</v>
      </c>
      <c r="F641" s="1">
        <v>0</v>
      </c>
      <c r="G641" s="2">
        <f t="shared" si="14"/>
        <v>11926.924800000192</v>
      </c>
      <c r="H641" s="2">
        <f t="shared" si="15"/>
        <v>8.9999999850988388E-2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171516.73</v>
      </c>
      <c r="D642" s="1">
        <f>'PR-RAS'!E648</f>
        <v>0</v>
      </c>
      <c r="E642" s="1">
        <v>0</v>
      </c>
      <c r="F642" s="1">
        <v>0</v>
      </c>
      <c r="G642" s="2">
        <f t="shared" si="14"/>
        <v>109942.22393000001</v>
      </c>
      <c r="H642" s="2">
        <f t="shared" si="15"/>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31297.659999999887</v>
      </c>
      <c r="D643" s="1">
        <f>'PR-RAS'!E649</f>
        <v>0</v>
      </c>
      <c r="E643" s="1">
        <v>0</v>
      </c>
      <c r="F643" s="1">
        <v>0</v>
      </c>
      <c r="G643" s="2">
        <f t="shared" si="14"/>
        <v>20093.097719999929</v>
      </c>
      <c r="H643" s="2">
        <f t="shared" si="15"/>
        <v>0.34000000011292286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144516.22999999998</v>
      </c>
      <c r="E644" s="1">
        <v>0</v>
      </c>
      <c r="F644" s="1">
        <v>0</v>
      </c>
      <c r="G644" s="2">
        <f t="shared" si="14"/>
        <v>185847.87177999999</v>
      </c>
      <c r="H644" s="2">
        <f t="shared" si="15"/>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60</v>
      </c>
      <c r="D646" s="1">
        <f>'PR-RAS'!E653</f>
        <v>67641.33</v>
      </c>
      <c r="E646" s="1">
        <v>0</v>
      </c>
      <c r="F646" s="1">
        <v>0</v>
      </c>
      <c r="G646" s="2">
        <f t="shared" si="14"/>
        <v>87296.015700000004</v>
      </c>
      <c r="H646" s="2">
        <f t="shared" si="15"/>
        <v>0.33000000000174623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755263.54</v>
      </c>
      <c r="D647" s="1">
        <f>'PR-RAS'!E654</f>
        <v>866060.49</v>
      </c>
      <c r="E647" s="1">
        <v>0</v>
      </c>
      <c r="F647" s="1">
        <v>0</v>
      </c>
      <c r="G647" s="2">
        <f t="shared" si="14"/>
        <v>1606850.39992</v>
      </c>
      <c r="H647" s="2">
        <f t="shared" si="15"/>
        <v>0.94999999995343387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629976.54</v>
      </c>
      <c r="D648" s="1">
        <f>'PR-RAS'!E655</f>
        <v>933641.82</v>
      </c>
      <c r="E648" s="1">
        <v>0</v>
      </c>
      <c r="F648" s="1">
        <v>0</v>
      </c>
      <c r="G648" s="2">
        <f t="shared" si="14"/>
        <v>1615727.3364599999</v>
      </c>
      <c r="H648" s="2">
        <f t="shared" si="15"/>
        <v>0.64000000001396984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125347</v>
      </c>
      <c r="D649" s="1">
        <f>'PR-RAS'!E656</f>
        <v>60</v>
      </c>
      <c r="E649" s="1">
        <v>0</v>
      </c>
      <c r="F649" s="1">
        <v>0</v>
      </c>
      <c r="G649" s="2">
        <f t="shared" si="14"/>
        <v>81302.616000000009</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14</v>
      </c>
      <c r="D650" s="1">
        <f>'PR-RAS'!E657</f>
        <v>32</v>
      </c>
      <c r="E650" s="1">
        <v>0</v>
      </c>
      <c r="F650" s="1">
        <v>0</v>
      </c>
      <c r="G650" s="2">
        <f t="shared" si="14"/>
        <v>50.622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14</v>
      </c>
      <c r="D652" s="1">
        <f>'PR-RAS'!E659</f>
        <v>32</v>
      </c>
      <c r="E652" s="1">
        <v>0</v>
      </c>
      <c r="F652" s="1">
        <v>0</v>
      </c>
      <c r="G652" s="2">
        <f t="shared" si="14"/>
        <v>50.777999999999999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6667.19</v>
      </c>
      <c r="E657" s="1">
        <v>0</v>
      </c>
      <c r="F657" s="1">
        <v>0</v>
      </c>
      <c r="G657" s="2">
        <f t="shared" si="16"/>
        <v>8747.3532799999994</v>
      </c>
      <c r="H657" s="2">
        <f t="shared" si="17"/>
        <v>0.18999999999959982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222856.08</v>
      </c>
      <c r="D662" s="1">
        <f>'PR-RAS'!E669</f>
        <v>242114.16</v>
      </c>
      <c r="E662" s="1">
        <v>0</v>
      </c>
      <c r="F662" s="1">
        <v>0</v>
      </c>
      <c r="G662" s="2">
        <f t="shared" si="14"/>
        <v>467382.78840000002</v>
      </c>
      <c r="H662" s="2">
        <f t="shared" si="15"/>
        <v>0.23999999999068677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1434</v>
      </c>
      <c r="E663" s="1">
        <v>0</v>
      </c>
      <c r="F663" s="1">
        <v>0</v>
      </c>
      <c r="G663" s="2">
        <f t="shared" si="14"/>
        <v>1898.616</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15000</v>
      </c>
      <c r="E667" s="1">
        <v>0</v>
      </c>
      <c r="F667" s="1">
        <v>0</v>
      </c>
      <c r="G667" s="2">
        <f t="shared" si="14"/>
        <v>19980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6900.3</v>
      </c>
      <c r="E670" s="1">
        <v>0</v>
      </c>
      <c r="F670" s="1">
        <v>0</v>
      </c>
      <c r="G670" s="2">
        <f t="shared" si="14"/>
        <v>9232.6014000000014</v>
      </c>
      <c r="H670" s="2">
        <f t="shared" si="15"/>
        <v>0.3000000000001819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305760.42</v>
      </c>
      <c r="D695" s="1">
        <f>'PR-RAS'!E702</f>
        <v>202259.76</v>
      </c>
      <c r="E695" s="1">
        <v>0</v>
      </c>
      <c r="F695" s="1">
        <v>0</v>
      </c>
      <c r="G695" s="2">
        <f t="shared" si="14"/>
        <v>492934.27835999994</v>
      </c>
      <c r="H695" s="2">
        <f t="shared" si="15"/>
        <v>0.65999999997438863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25588.94</v>
      </c>
      <c r="D699" s="1">
        <f>'PR-RAS'!E706</f>
        <v>0</v>
      </c>
      <c r="E699" s="1">
        <v>0</v>
      </c>
      <c r="F699" s="1">
        <v>0</v>
      </c>
      <c r="G699" s="2">
        <f t="shared" si="14"/>
        <v>17861.080119999999</v>
      </c>
      <c r="H699" s="2">
        <f t="shared" si="15"/>
        <v>6.0000000001309672E-2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9718.74</v>
      </c>
      <c r="E704" s="1">
        <v>0</v>
      </c>
      <c r="F704" s="1">
        <v>0</v>
      </c>
      <c r="G704" s="2">
        <f t="shared" ref="G704:G707" si="20">(B704/1000)*(C704*1+D704*2)</f>
        <v>13664.548439999999</v>
      </c>
      <c r="H704" s="2">
        <f t="shared" ref="H704:H707" si="21">ABS(C704-ROUND(C704,0))+ABS(D704-ROUND(D704,0))</f>
        <v>0.26000000000021828</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764.72</v>
      </c>
      <c r="D727" s="1">
        <f>'PR-RAS'!E734</f>
        <v>865.04</v>
      </c>
      <c r="E727" s="1">
        <v>0</v>
      </c>
      <c r="F727" s="1">
        <v>0</v>
      </c>
      <c r="G727" s="2">
        <f t="shared" si="14"/>
        <v>1811.2248000000002</v>
      </c>
      <c r="H727" s="2">
        <f t="shared" si="15"/>
        <v>0.31999999999993634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903</v>
      </c>
      <c r="D731" s="1">
        <f>'PR-RAS'!E738</f>
        <v>0</v>
      </c>
      <c r="E731" s="1">
        <v>0</v>
      </c>
      <c r="F731" s="1">
        <v>0</v>
      </c>
      <c r="G731" s="2">
        <f t="shared" si="14"/>
        <v>659.18999999999994</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2209.7199999999998</v>
      </c>
      <c r="E734" s="1">
        <v>0</v>
      </c>
      <c r="F734" s="1">
        <v>0</v>
      </c>
      <c r="G734" s="2">
        <f t="shared" si="14"/>
        <v>3239.4495199999997</v>
      </c>
      <c r="H734" s="2">
        <f t="shared" si="15"/>
        <v>0.28000000000020009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646.83000000000004</v>
      </c>
      <c r="E735" s="1">
        <v>0</v>
      </c>
      <c r="F735" s="1">
        <v>0</v>
      </c>
      <c r="G735" s="2">
        <f t="shared" si="14"/>
        <v>949.54644000000008</v>
      </c>
      <c r="H735" s="2">
        <f t="shared" si="15"/>
        <v>0.16999999999995907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5370</v>
      </c>
      <c r="D836" s="1">
        <f>'PR-RAS'!E843</f>
        <v>10350</v>
      </c>
      <c r="E836" s="1">
        <v>0</v>
      </c>
      <c r="F836" s="1">
        <v>0</v>
      </c>
      <c r="G836" s="2">
        <f t="shared" si="14"/>
        <v>21768.45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1854.6</v>
      </c>
      <c r="D839" s="1">
        <f>'PR-RAS'!E846</f>
        <v>2000</v>
      </c>
      <c r="E839" s="1">
        <v>0</v>
      </c>
      <c r="F839" s="1">
        <v>0</v>
      </c>
      <c r="G839" s="2">
        <f t="shared" si="34"/>
        <v>4906.1548000000003</v>
      </c>
      <c r="H839" s="2">
        <f t="shared" si="35"/>
        <v>0.40000000000009095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2500</v>
      </c>
      <c r="D841" s="1">
        <f>'PR-RAS'!E848</f>
        <v>1500</v>
      </c>
      <c r="E841" s="1">
        <v>0</v>
      </c>
      <c r="F841" s="1">
        <v>0</v>
      </c>
      <c r="G841" s="2">
        <f t="shared" si="34"/>
        <v>4620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10860.29</v>
      </c>
      <c r="E843" s="1">
        <v>0</v>
      </c>
      <c r="F843" s="1">
        <v>0</v>
      </c>
      <c r="G843" s="2">
        <f t="shared" si="34"/>
        <v>18288.728360000001</v>
      </c>
      <c r="H843" s="2">
        <f t="shared" si="35"/>
        <v>0.29000000000087311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12056.06</v>
      </c>
      <c r="D844" s="1">
        <f>'PR-RAS'!E851</f>
        <v>11881.85</v>
      </c>
      <c r="E844" s="1">
        <v>0</v>
      </c>
      <c r="F844" s="1">
        <v>0</v>
      </c>
      <c r="G844" s="2">
        <f t="shared" si="34"/>
        <v>30196.057680000002</v>
      </c>
      <c r="H844" s="2">
        <f t="shared" si="35"/>
        <v>0.20999999999912689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2779.75</v>
      </c>
      <c r="E920" s="1">
        <v>0</v>
      </c>
      <c r="F920" s="1">
        <v>0</v>
      </c>
      <c r="G920" s="2">
        <f t="shared" si="34"/>
        <v>5109.1805000000004</v>
      </c>
      <c r="H920" s="2">
        <f t="shared" si="35"/>
        <v>0.25</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25000</v>
      </c>
      <c r="D988" s="1">
        <f>'PR-RAS'!E995</f>
        <v>0</v>
      </c>
      <c r="E988" s="1">
        <v>0</v>
      </c>
      <c r="F988" s="1">
        <v>0</v>
      </c>
      <c r="G988" s="2">
        <f t="shared" si="34"/>
        <v>24675</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118255.94</v>
      </c>
      <c r="D1582" s="6"/>
      <c r="E1582" s="6">
        <v>0</v>
      </c>
      <c r="F1582" s="6">
        <v>0</v>
      </c>
      <c r="G1582" s="7">
        <f t="shared" ref="G1582:G1686" si="70">B1582/1000*C1582</f>
        <v>118.25594000000001</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880044.84000000008</v>
      </c>
      <c r="D1583" s="1">
        <v>0</v>
      </c>
      <c r="E1583" s="1">
        <v>0</v>
      </c>
      <c r="F1583" s="1">
        <v>0</v>
      </c>
      <c r="G1583" s="2">
        <f t="shared" si="70"/>
        <v>1760.0896800000003</v>
      </c>
      <c r="H1583" s="2">
        <f t="shared" si="71"/>
        <v>0.15999999991618097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699474.69000000006</v>
      </c>
      <c r="D1585" s="1">
        <v>0</v>
      </c>
      <c r="E1585" s="1">
        <v>0</v>
      </c>
      <c r="F1585" s="1">
        <v>0</v>
      </c>
      <c r="G1585" s="2">
        <f t="shared" si="70"/>
        <v>2797.8987600000005</v>
      </c>
      <c r="H1585" s="2">
        <f t="shared" si="71"/>
        <v>0.30999999993946403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293439.89</v>
      </c>
      <c r="D1586" s="1">
        <v>0</v>
      </c>
      <c r="E1586" s="1">
        <v>0</v>
      </c>
      <c r="F1586" s="1">
        <v>0</v>
      </c>
      <c r="G1586" s="2">
        <f t="shared" si="70"/>
        <v>1467.1994500000001</v>
      </c>
      <c r="H1586" s="2">
        <f t="shared" si="71"/>
        <v>0.10999999998603016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241985.67</v>
      </c>
      <c r="D1587" s="1">
        <v>0</v>
      </c>
      <c r="E1587" s="1">
        <v>0</v>
      </c>
      <c r="F1587" s="1">
        <v>0</v>
      </c>
      <c r="G1587" s="2">
        <f t="shared" si="70"/>
        <v>1451.9140200000002</v>
      </c>
      <c r="H1587" s="2">
        <f t="shared" si="71"/>
        <v>0.32999999998719431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1225.02</v>
      </c>
      <c r="D1588" s="1">
        <v>0</v>
      </c>
      <c r="E1588" s="1">
        <v>0</v>
      </c>
      <c r="F1588" s="1">
        <v>0</v>
      </c>
      <c r="G1588" s="2">
        <f t="shared" si="70"/>
        <v>8.5751399999999993</v>
      </c>
      <c r="H1588" s="2">
        <f t="shared" si="71"/>
        <v>1.999999999998181E-2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36592.14</v>
      </c>
      <c r="D1591" s="1">
        <v>0</v>
      </c>
      <c r="E1591" s="1">
        <v>0</v>
      </c>
      <c r="F1591" s="1">
        <v>0</v>
      </c>
      <c r="G1591" s="2">
        <f t="shared" si="70"/>
        <v>365.92140000000001</v>
      </c>
      <c r="H1591" s="2">
        <f t="shared" si="71"/>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3000</v>
      </c>
      <c r="D1592" s="1">
        <v>0</v>
      </c>
      <c r="E1592" s="1">
        <v>0</v>
      </c>
      <c r="F1592" s="1">
        <v>0</v>
      </c>
      <c r="G1592" s="2">
        <f t="shared" si="70"/>
        <v>33</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123231.97</v>
      </c>
      <c r="D1593" s="1">
        <v>0</v>
      </c>
      <c r="E1593" s="1">
        <v>0</v>
      </c>
      <c r="F1593" s="1">
        <v>0</v>
      </c>
      <c r="G1593" s="2">
        <f t="shared" si="70"/>
        <v>1478.7836400000001</v>
      </c>
      <c r="H1593" s="2">
        <f t="shared" si="71"/>
        <v>2.9999999998835847E-2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167290.4</v>
      </c>
      <c r="D1594" s="1">
        <v>0</v>
      </c>
      <c r="E1594" s="1">
        <v>0</v>
      </c>
      <c r="F1594" s="1">
        <v>0</v>
      </c>
      <c r="G1594" s="2">
        <f t="shared" si="70"/>
        <v>2174.7752</v>
      </c>
      <c r="H1594" s="2">
        <f t="shared" si="71"/>
        <v>0.39999999999417923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2779.75</v>
      </c>
      <c r="D1595" s="1">
        <v>0</v>
      </c>
      <c r="E1595" s="1">
        <v>0</v>
      </c>
      <c r="F1595" s="1">
        <v>0</v>
      </c>
      <c r="G1595" s="2">
        <f t="shared" si="70"/>
        <v>38.916499999999999</v>
      </c>
      <c r="H1595" s="2">
        <f t="shared" si="71"/>
        <v>0.25</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2779.75</v>
      </c>
      <c r="D1599" s="1">
        <v>0</v>
      </c>
      <c r="E1599" s="1">
        <v>0</v>
      </c>
      <c r="F1599" s="1">
        <v>0</v>
      </c>
      <c r="G1599" s="2">
        <f t="shared" si="70"/>
        <v>50.035499999999999</v>
      </c>
      <c r="H1599" s="2">
        <f t="shared" si="71"/>
        <v>0.25</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10500</v>
      </c>
      <c r="D1601" s="1">
        <v>0</v>
      </c>
      <c r="E1601" s="1">
        <v>0</v>
      </c>
      <c r="F1601" s="1">
        <v>0</v>
      </c>
      <c r="G1601" s="2">
        <f>B1601/1000*C1601</f>
        <v>210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790671.23</v>
      </c>
      <c r="D1602" s="1">
        <v>0</v>
      </c>
      <c r="E1602" s="1">
        <v>0</v>
      </c>
      <c r="F1602" s="1">
        <v>0</v>
      </c>
      <c r="G1602" s="2">
        <f t="shared" si="70"/>
        <v>16604.095830000002</v>
      </c>
      <c r="H1602" s="2">
        <f t="shared" si="71"/>
        <v>0.22999999998137355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663998.51</v>
      </c>
      <c r="D1604" s="1">
        <v>0</v>
      </c>
      <c r="E1604" s="1">
        <v>0</v>
      </c>
      <c r="F1604" s="1">
        <v>0</v>
      </c>
      <c r="G1604" s="2">
        <f t="shared" si="70"/>
        <v>15271.96573</v>
      </c>
      <c r="H1604" s="2">
        <f t="shared" si="71"/>
        <v>0.48999999999068677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284870.48</v>
      </c>
      <c r="D1605" s="1">
        <v>0</v>
      </c>
      <c r="E1605" s="1">
        <v>0</v>
      </c>
      <c r="F1605" s="1">
        <v>0</v>
      </c>
      <c r="G1605" s="2">
        <f t="shared" si="70"/>
        <v>6836.8915200000001</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195262.05</v>
      </c>
      <c r="D1606" s="1">
        <v>0</v>
      </c>
      <c r="E1606" s="1">
        <v>0</v>
      </c>
      <c r="F1606" s="1">
        <v>0</v>
      </c>
      <c r="G1606" s="2">
        <f t="shared" si="70"/>
        <v>4881.5512499999995</v>
      </c>
      <c r="H1606" s="2">
        <f t="shared" si="71"/>
        <v>4.9999999988358468E-2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1230.5</v>
      </c>
      <c r="D1607" s="1">
        <v>0</v>
      </c>
      <c r="E1607" s="1">
        <v>0</v>
      </c>
      <c r="F1607" s="1">
        <v>0</v>
      </c>
      <c r="G1607" s="2">
        <f t="shared" si="70"/>
        <v>31.992999999999999</v>
      </c>
      <c r="H1607" s="2">
        <f t="shared" si="71"/>
        <v>0.5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35281.61</v>
      </c>
      <c r="D1610" s="1">
        <v>0</v>
      </c>
      <c r="E1610" s="1">
        <v>0</v>
      </c>
      <c r="F1610" s="1">
        <v>0</v>
      </c>
      <c r="G1610" s="2">
        <f t="shared" si="70"/>
        <v>1023.16669</v>
      </c>
      <c r="H1610" s="2">
        <f t="shared" si="71"/>
        <v>0.38999999999941792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3000</v>
      </c>
      <c r="D1611" s="1">
        <v>0</v>
      </c>
      <c r="E1611" s="1">
        <v>0</v>
      </c>
      <c r="F1611" s="1">
        <v>0</v>
      </c>
      <c r="G1611" s="2">
        <f t="shared" si="70"/>
        <v>90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144353.87</v>
      </c>
      <c r="D1612" s="1">
        <v>0</v>
      </c>
      <c r="E1612" s="1">
        <v>0</v>
      </c>
      <c r="F1612" s="1">
        <v>0</v>
      </c>
      <c r="G1612" s="2">
        <f t="shared" si="70"/>
        <v>4474.9699700000001</v>
      </c>
      <c r="H1612" s="2">
        <f t="shared" si="71"/>
        <v>0.13000000000465661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117672.72</v>
      </c>
      <c r="D1613" s="1">
        <v>0</v>
      </c>
      <c r="E1613" s="1">
        <v>0</v>
      </c>
      <c r="F1613" s="1">
        <v>0</v>
      </c>
      <c r="G1613" s="2">
        <f t="shared" si="70"/>
        <v>3765.5270399999999</v>
      </c>
      <c r="H1613" s="2">
        <f t="shared" si="71"/>
        <v>0.27999999999883585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9000</v>
      </c>
      <c r="D1620" s="1">
        <v>0</v>
      </c>
      <c r="E1620" s="1">
        <v>0</v>
      </c>
      <c r="F1620" s="1">
        <v>0</v>
      </c>
      <c r="G1620" s="2">
        <f>B1620/1000*C1620</f>
        <v>351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207629.55000000005</v>
      </c>
      <c r="D1621" s="1">
        <v>0</v>
      </c>
      <c r="E1621" s="1">
        <v>0</v>
      </c>
      <c r="F1621" s="1">
        <v>0</v>
      </c>
      <c r="G1621" s="2">
        <f t="shared" si="70"/>
        <v>8305.1820000000025</v>
      </c>
      <c r="H1621" s="2">
        <f t="shared" si="71"/>
        <v>0.44999999995343387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57758.55</v>
      </c>
      <c r="D1622" s="1">
        <v>0</v>
      </c>
      <c r="E1622" s="1">
        <v>0</v>
      </c>
      <c r="F1622" s="1">
        <v>0</v>
      </c>
      <c r="G1622" s="2">
        <f t="shared" si="70"/>
        <v>2368.1005500000001</v>
      </c>
      <c r="H1622" s="2">
        <f t="shared" si="71"/>
        <v>0.44999999999708962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21422.93</v>
      </c>
      <c r="D1628" s="1">
        <v>0</v>
      </c>
      <c r="E1628" s="1">
        <v>0</v>
      </c>
      <c r="F1628" s="1">
        <v>0</v>
      </c>
      <c r="G1628" s="2">
        <f t="shared" si="70"/>
        <v>1006.87771</v>
      </c>
      <c r="H1628" s="2">
        <f t="shared" si="71"/>
        <v>6.9999999999708962E-2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294.95</v>
      </c>
      <c r="D1629" s="1">
        <v>0</v>
      </c>
      <c r="E1629" s="1">
        <v>0</v>
      </c>
      <c r="F1629" s="1">
        <v>0</v>
      </c>
      <c r="G1629" s="2">
        <f t="shared" si="70"/>
        <v>14.1576</v>
      </c>
      <c r="H1629" s="2">
        <f t="shared" si="71"/>
        <v>5.0000000000011369E-2</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294.95</v>
      </c>
      <c r="D1630" s="1">
        <v>0</v>
      </c>
      <c r="E1630" s="1">
        <v>0</v>
      </c>
      <c r="F1630" s="1">
        <v>0</v>
      </c>
      <c r="G1630" s="2">
        <f t="shared" si="70"/>
        <v>14.45255</v>
      </c>
      <c r="H1630" s="2">
        <f t="shared" si="71"/>
        <v>5.0000000000011369E-2</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19627.52</v>
      </c>
      <c r="D1634" s="1">
        <v>0</v>
      </c>
      <c r="E1634" s="1">
        <v>0</v>
      </c>
      <c r="F1634" s="1">
        <v>0</v>
      </c>
      <c r="G1634" s="2">
        <f t="shared" si="70"/>
        <v>1040.25856</v>
      </c>
      <c r="H1634" s="2">
        <f t="shared" si="71"/>
        <v>0.47999999999956344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12746.67</v>
      </c>
      <c r="D1635" s="1">
        <v>0</v>
      </c>
      <c r="E1635" s="1">
        <v>0</v>
      </c>
      <c r="F1635" s="1">
        <v>0</v>
      </c>
      <c r="G1635" s="2">
        <f t="shared" si="70"/>
        <v>688.32018000000005</v>
      </c>
      <c r="H1635" s="2">
        <f t="shared" si="71"/>
        <v>0.32999999999992724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4633.1899999999996</v>
      </c>
      <c r="D1636" s="1">
        <v>0</v>
      </c>
      <c r="E1636" s="1">
        <v>0</v>
      </c>
      <c r="F1636" s="1">
        <v>0</v>
      </c>
      <c r="G1636" s="2">
        <f t="shared" si="70"/>
        <v>254.82544999999999</v>
      </c>
      <c r="H1636" s="2">
        <f t="shared" si="71"/>
        <v>0.18999999999959982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256.82</v>
      </c>
      <c r="D1637" s="1">
        <v>0</v>
      </c>
      <c r="E1637" s="1">
        <v>0</v>
      </c>
      <c r="F1637" s="1">
        <v>0</v>
      </c>
      <c r="G1637" s="2">
        <f t="shared" si="70"/>
        <v>14.381919999999999</v>
      </c>
      <c r="H1637" s="2">
        <f t="shared" si="71"/>
        <v>0.18000000000000682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1990.84</v>
      </c>
      <c r="D1638" s="1">
        <v>0</v>
      </c>
      <c r="E1638" s="1">
        <v>0</v>
      </c>
      <c r="F1638" s="1">
        <v>0</v>
      </c>
      <c r="G1638" s="2">
        <f t="shared" si="70"/>
        <v>113.47788</v>
      </c>
      <c r="H1638" s="2">
        <f t="shared" si="71"/>
        <v>0.16000000000008185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0.46</v>
      </c>
      <c r="D1639" s="1">
        <v>0</v>
      </c>
      <c r="E1639" s="1">
        <v>0</v>
      </c>
      <c r="F1639" s="1">
        <v>0</v>
      </c>
      <c r="G1639" s="2">
        <f t="shared" si="70"/>
        <v>2.6680000000000002E-2</v>
      </c>
      <c r="H1639" s="2">
        <f t="shared" si="71"/>
        <v>0.46</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0.46</v>
      </c>
      <c r="D1641" s="1">
        <v>0</v>
      </c>
      <c r="E1641" s="1">
        <v>0</v>
      </c>
      <c r="F1641" s="1">
        <v>0</v>
      </c>
      <c r="G1641" s="2">
        <f t="shared" si="70"/>
        <v>2.76E-2</v>
      </c>
      <c r="H1641" s="2">
        <f t="shared" si="71"/>
        <v>0.46</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1500</v>
      </c>
      <c r="D1664" s="1">
        <v>0</v>
      </c>
      <c r="E1664" s="1">
        <v>0</v>
      </c>
      <c r="F1664" s="1">
        <v>0</v>
      </c>
      <c r="G1664" s="2">
        <f t="shared" si="70"/>
        <v>124.5</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1500</v>
      </c>
      <c r="D1668" s="1">
        <v>0</v>
      </c>
      <c r="E1668" s="1">
        <v>0</v>
      </c>
      <c r="F1668" s="1">
        <v>0</v>
      </c>
      <c r="G1668" s="2">
        <f t="shared" si="70"/>
        <v>130.5</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32055.87</v>
      </c>
      <c r="D1669" s="1">
        <v>0</v>
      </c>
      <c r="E1669" s="1">
        <v>0</v>
      </c>
      <c r="F1669" s="1">
        <v>0</v>
      </c>
      <c r="G1669" s="2">
        <f t="shared" si="70"/>
        <v>2820.9165599999997</v>
      </c>
      <c r="H1669" s="2">
        <f t="shared" si="71"/>
        <v>0.13000000000101863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3000</v>
      </c>
      <c r="D1670" s="1">
        <v>0</v>
      </c>
      <c r="E1670" s="1">
        <v>0</v>
      </c>
      <c r="F1670" s="1">
        <v>0</v>
      </c>
      <c r="G1670" s="2">
        <f t="shared" si="70"/>
        <v>267</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29055.87</v>
      </c>
      <c r="D1673" s="1">
        <v>0</v>
      </c>
      <c r="E1673" s="1">
        <v>0</v>
      </c>
      <c r="F1673" s="1">
        <v>0</v>
      </c>
      <c r="G1673" s="2">
        <f t="shared" si="70"/>
        <v>2673.1400399999998</v>
      </c>
      <c r="H1673" s="2">
        <f t="shared" si="71"/>
        <v>0.13000000000101863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2779.75</v>
      </c>
      <c r="D1674" s="1">
        <v>0</v>
      </c>
      <c r="E1674" s="1">
        <v>0</v>
      </c>
      <c r="F1674" s="1">
        <v>0</v>
      </c>
      <c r="G1674" s="2">
        <f t="shared" si="70"/>
        <v>258.51675</v>
      </c>
      <c r="H1674" s="2">
        <f t="shared" si="71"/>
        <v>0.25</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2779.75</v>
      </c>
      <c r="D1678" s="1">
        <v>0</v>
      </c>
      <c r="E1678" s="1">
        <v>0</v>
      </c>
      <c r="F1678" s="1">
        <v>0</v>
      </c>
      <c r="G1678" s="2">
        <f t="shared" si="70"/>
        <v>269.63575000000003</v>
      </c>
      <c r="H1678" s="2">
        <f t="shared" si="71"/>
        <v>0.25</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1500</v>
      </c>
      <c r="D1680" s="1">
        <v>0</v>
      </c>
      <c r="E1680" s="1">
        <v>0</v>
      </c>
      <c r="F1680" s="1">
        <v>0</v>
      </c>
      <c r="G1680" s="2">
        <f>B1680/1000*C1680</f>
        <v>148.5</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149871</v>
      </c>
      <c r="D1681" s="1">
        <v>0</v>
      </c>
      <c r="E1681" s="1">
        <v>0</v>
      </c>
      <c r="F1681" s="1">
        <v>0</v>
      </c>
      <c r="G1681" s="2">
        <f t="shared" si="70"/>
        <v>14987.1</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99022.74</v>
      </c>
      <c r="D1683" s="1">
        <v>0</v>
      </c>
      <c r="E1683" s="1">
        <v>0</v>
      </c>
      <c r="F1683" s="1">
        <v>0</v>
      </c>
      <c r="G1683" s="2">
        <f t="shared" si="70"/>
        <v>10100.31948</v>
      </c>
      <c r="H1683" s="2">
        <f t="shared" si="71"/>
        <v>0.25999999999476131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50848.26</v>
      </c>
      <c r="D1684" s="1">
        <v>0</v>
      </c>
      <c r="E1684" s="1">
        <v>0</v>
      </c>
      <c r="F1684" s="1">
        <v>0</v>
      </c>
      <c r="G1684" s="2">
        <f t="shared" si="70"/>
        <v>5237.3707800000002</v>
      </c>
      <c r="H1684" s="2">
        <f t="shared" si="71"/>
        <v>0.26000000000203727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36799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750434.7</v>
      </c>
      <c r="I16" s="298">
        <f>'PR-RAS'!E6</f>
        <v>781284.94000000006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466418.43</v>
      </c>
      <c r="I17" s="298">
        <f>'PR-RAS'!E152</f>
        <v>832513.81000000017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31297.659999999887</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144516.22999999998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118255.94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207629.55000000005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57758.55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149871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750434.7</v>
      </c>
      <c r="E6" s="59">
        <f>E7+E43+E49+E82+E106+E125+E134+E140</f>
        <v>781284.94000000006</v>
      </c>
      <c r="F6" s="44">
        <f t="shared" ref="F6:F132" si="0">IF(D6&lt;&gt;0,IF(E6/D6&gt;=100,"&gt;&gt;100",E6/D6*100),"-")</f>
        <v>104.11098260781387</v>
      </c>
    </row>
    <row r="7" spans="1:24" ht="12.75" customHeight="1" x14ac:dyDescent="0.2">
      <c r="A7" s="62">
        <v>61</v>
      </c>
      <c r="B7" s="228" t="s">
        <v>65</v>
      </c>
      <c r="C7" s="267" t="s">
        <v>66</v>
      </c>
      <c r="D7" s="59">
        <f>D8+D17+D23+D29+D36+D39</f>
        <v>182272.28</v>
      </c>
      <c r="E7" s="59">
        <f>E8+E17+E23+E29+E36+E39</f>
        <v>295384.88</v>
      </c>
      <c r="F7" s="44">
        <f t="shared" si="0"/>
        <v>162.0569403092999</v>
      </c>
    </row>
    <row r="8" spans="1:24" ht="12.75" customHeight="1" x14ac:dyDescent="0.2">
      <c r="A8" s="62">
        <v>611</v>
      </c>
      <c r="B8" s="228" t="s">
        <v>67</v>
      </c>
      <c r="C8" s="267" t="s">
        <v>68</v>
      </c>
      <c r="D8" s="59">
        <f>SUM(D9:D14)-D15-D16</f>
        <v>178485.01</v>
      </c>
      <c r="E8" s="59">
        <f>SUM(E9:E14)-E15-E16</f>
        <v>288341.2</v>
      </c>
      <c r="F8" s="44">
        <f t="shared" si="0"/>
        <v>161.54925279159298</v>
      </c>
    </row>
    <row r="9" spans="1:24" ht="12.75" customHeight="1" x14ac:dyDescent="0.2">
      <c r="A9" s="62">
        <v>6111</v>
      </c>
      <c r="B9" s="64" t="s">
        <v>69</v>
      </c>
      <c r="C9" s="267" t="s">
        <v>70</v>
      </c>
      <c r="D9" s="193">
        <v>213531.77</v>
      </c>
      <c r="E9" s="193">
        <v>288341.2</v>
      </c>
      <c r="F9" s="44">
        <f t="shared" si="0"/>
        <v>135.03433236187757</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51775.48</v>
      </c>
      <c r="E13" s="193">
        <v>0</v>
      </c>
      <c r="F13" s="44">
        <f t="shared" si="0"/>
        <v>0</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86822.24</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3757.02</v>
      </c>
      <c r="E23" s="59">
        <f t="shared" si="2"/>
        <v>6667.19</v>
      </c>
      <c r="F23" s="44">
        <f t="shared" si="0"/>
        <v>177.45952909486772</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3757.02</v>
      </c>
      <c r="E27" s="193">
        <v>6667.19</v>
      </c>
      <c r="F27" s="44">
        <f t="shared" si="0"/>
        <v>177.45952909486772</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30.25</v>
      </c>
      <c r="E29" s="59">
        <f>SUM(E30:E35)</f>
        <v>376.49</v>
      </c>
      <c r="F29" s="44">
        <f t="shared" si="0"/>
        <v>1244.595041322314</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30.25</v>
      </c>
      <c r="E31" s="193">
        <v>376.49</v>
      </c>
      <c r="F31" s="44">
        <f t="shared" si="0"/>
        <v>1244.595041322314</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554205.43999999994</v>
      </c>
      <c r="E49" s="59">
        <f>E50+E53+E58+E61+E64+E68+E71+E74+E77</f>
        <v>467708.22000000003</v>
      </c>
      <c r="F49" s="44">
        <f t="shared" si="0"/>
        <v>84.392571101431287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222856.08</v>
      </c>
      <c r="E58" s="59">
        <f t="shared" si="9"/>
        <v>258548.16</v>
      </c>
      <c r="F58" s="44">
        <f t="shared" si="0"/>
        <v>116.01575330590039</v>
      </c>
    </row>
    <row r="59" spans="1:6" ht="24" x14ac:dyDescent="0.2">
      <c r="A59" s="62">
        <v>6331</v>
      </c>
      <c r="B59" s="64" t="s">
        <v>169</v>
      </c>
      <c r="C59" s="267" t="s">
        <v>170</v>
      </c>
      <c r="D59" s="193">
        <v>222856.08</v>
      </c>
      <c r="E59" s="193">
        <v>243548.16</v>
      </c>
      <c r="F59" s="44">
        <f t="shared" si="0"/>
        <v>109.28495197438635</v>
      </c>
    </row>
    <row r="60" spans="1:6" ht="24" x14ac:dyDescent="0.2">
      <c r="A60" s="62">
        <v>6332</v>
      </c>
      <c r="B60" s="64" t="s">
        <v>171</v>
      </c>
      <c r="C60" s="267" t="s">
        <v>172</v>
      </c>
      <c r="D60" s="193">
        <v>0</v>
      </c>
      <c r="E60" s="193">
        <v>15000</v>
      </c>
      <c r="F60" s="44" t="str">
        <f t="shared" si="0"/>
        <v>-</v>
      </c>
    </row>
    <row r="61" spans="1:6" ht="12.75" customHeight="1" x14ac:dyDescent="0.2">
      <c r="A61" s="62">
        <v>634</v>
      </c>
      <c r="B61" s="64" t="s">
        <v>173</v>
      </c>
      <c r="C61" s="267" t="s">
        <v>174</v>
      </c>
      <c r="D61" s="59">
        <f t="shared" ref="D61:E61" si="10">SUM(D62:D63)</f>
        <v>0</v>
      </c>
      <c r="E61" s="59">
        <f t="shared" si="10"/>
        <v>6900.3</v>
      </c>
      <c r="F61" s="44" t="str">
        <f t="shared" si="0"/>
        <v>-</v>
      </c>
    </row>
    <row r="62" spans="1:6" ht="12.75" customHeight="1" x14ac:dyDescent="0.2">
      <c r="A62" s="62">
        <v>6341</v>
      </c>
      <c r="B62" s="64" t="s">
        <v>175</v>
      </c>
      <c r="C62" s="267" t="s">
        <v>176</v>
      </c>
      <c r="D62" s="193">
        <v>0</v>
      </c>
      <c r="E62" s="193">
        <v>6900.3</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331349.36</v>
      </c>
      <c r="E74" s="59">
        <f t="shared" si="13"/>
        <v>202259.76</v>
      </c>
      <c r="F74" s="44">
        <f t="shared" si="0"/>
        <v>61.04124058063671</v>
      </c>
    </row>
    <row r="75" spans="1:6" ht="12.75" customHeight="1" x14ac:dyDescent="0.2">
      <c r="A75" s="62" t="s">
        <v>201</v>
      </c>
      <c r="B75" s="64" t="s">
        <v>202</v>
      </c>
      <c r="C75" s="267" t="s">
        <v>201</v>
      </c>
      <c r="D75" s="193">
        <v>305760.42</v>
      </c>
      <c r="E75" s="193">
        <v>202259.76</v>
      </c>
      <c r="F75" s="44">
        <f t="shared" si="0"/>
        <v>66.149752149084577</v>
      </c>
    </row>
    <row r="76" spans="1:6" ht="12.75" customHeight="1" x14ac:dyDescent="0.2">
      <c r="A76" s="62" t="s">
        <v>203</v>
      </c>
      <c r="B76" s="64" t="s">
        <v>204</v>
      </c>
      <c r="C76" s="267" t="s">
        <v>203</v>
      </c>
      <c r="D76" s="193">
        <v>25588.94</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9322.4</v>
      </c>
      <c r="E82" s="59">
        <f t="shared" si="15"/>
        <v>9718.74</v>
      </c>
      <c r="F82" s="44">
        <f t="shared" si="0"/>
        <v>104.25148030550073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9322.4</v>
      </c>
      <c r="E91" s="59">
        <f t="shared" si="17"/>
        <v>9718.74</v>
      </c>
      <c r="F91" s="44">
        <f t="shared" si="0"/>
        <v>104.25148030550073</v>
      </c>
    </row>
    <row r="92" spans="1:6" ht="12.75" customHeight="1" x14ac:dyDescent="0.2">
      <c r="A92" s="62">
        <v>6421</v>
      </c>
      <c r="B92" s="63" t="s">
        <v>235</v>
      </c>
      <c r="C92" s="267" t="s">
        <v>236</v>
      </c>
      <c r="D92" s="193">
        <v>3098.74</v>
      </c>
      <c r="E92" s="193">
        <v>0</v>
      </c>
      <c r="F92" s="44">
        <f t="shared" si="0"/>
        <v>0</v>
      </c>
    </row>
    <row r="93" spans="1:6" ht="12.75" customHeight="1" x14ac:dyDescent="0.2">
      <c r="A93" s="62">
        <v>6422</v>
      </c>
      <c r="B93" s="63" t="s">
        <v>237</v>
      </c>
      <c r="C93" s="267" t="s">
        <v>238</v>
      </c>
      <c r="D93" s="193">
        <v>6223.66</v>
      </c>
      <c r="E93" s="193">
        <v>9718.74</v>
      </c>
      <c r="F93" s="44">
        <f t="shared" si="0"/>
        <v>156.15795207321736</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4634.58</v>
      </c>
      <c r="E106" s="59">
        <f>E107+E112+E120+E124</f>
        <v>8473.1</v>
      </c>
      <c r="F106" s="44">
        <f t="shared" si="0"/>
        <v>182.82347051944299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93.24</v>
      </c>
      <c r="E112" s="59">
        <f t="shared" si="20"/>
        <v>3.32</v>
      </c>
      <c r="F112" s="44">
        <f t="shared" si="0"/>
        <v>3.5607035607035606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3.55</v>
      </c>
      <c r="E114" s="193">
        <v>0</v>
      </c>
      <c r="F114" s="44">
        <f t="shared" si="0"/>
        <v>0</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89.69</v>
      </c>
      <c r="E117" s="193">
        <v>3.32</v>
      </c>
      <c r="F117" s="44">
        <f t="shared" si="0"/>
        <v>3.7016389787044259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4541.34</v>
      </c>
      <c r="E120" s="59">
        <f t="shared" si="21"/>
        <v>8469.7800000000007</v>
      </c>
      <c r="F120" s="44">
        <f t="shared" si="0"/>
        <v>186.50398340577891</v>
      </c>
    </row>
    <row r="121" spans="1:6" ht="12.75" customHeight="1" x14ac:dyDescent="0.2">
      <c r="A121" s="62">
        <v>6531</v>
      </c>
      <c r="B121" s="63" t="s">
        <v>293</v>
      </c>
      <c r="C121" s="267" t="s">
        <v>294</v>
      </c>
      <c r="D121" s="193">
        <v>1846.54</v>
      </c>
      <c r="E121" s="193">
        <v>71.540000000000006</v>
      </c>
      <c r="F121" s="44">
        <f t="shared" si="0"/>
        <v>3.8742729645715777</v>
      </c>
    </row>
    <row r="122" spans="1:6" ht="12.75" customHeight="1" x14ac:dyDescent="0.2">
      <c r="A122" s="62">
        <v>6532</v>
      </c>
      <c r="B122" s="63" t="s">
        <v>295</v>
      </c>
      <c r="C122" s="267" t="s">
        <v>296</v>
      </c>
      <c r="D122" s="193">
        <v>2694.8</v>
      </c>
      <c r="E122" s="193">
        <v>8398.24</v>
      </c>
      <c r="F122" s="44">
        <f t="shared" si="0"/>
        <v>311.64613329375089</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466418.43</v>
      </c>
      <c r="E152" s="59">
        <f>E153+E164+E202+E221+E230+E262+E273</f>
        <v>832513.81000000017</v>
      </c>
      <c r="F152" s="44">
        <f t="shared" si="26"/>
        <v>178.4907620395704</v>
      </c>
    </row>
    <row r="153" spans="1:6" ht="12.75" customHeight="1" x14ac:dyDescent="0.2">
      <c r="A153" s="62">
        <v>31</v>
      </c>
      <c r="B153" s="63" t="s">
        <v>356</v>
      </c>
      <c r="C153" s="267" t="s">
        <v>357</v>
      </c>
      <c r="D153" s="59">
        <f t="shared" ref="D153:E153" si="30">D154+D159+D160</f>
        <v>100635.55</v>
      </c>
      <c r="E153" s="59">
        <f t="shared" si="30"/>
        <v>290421.34000000003</v>
      </c>
      <c r="F153" s="44">
        <f t="shared" si="26"/>
        <v>288.58722389851306</v>
      </c>
    </row>
    <row r="154" spans="1:6" ht="12.75" customHeight="1" x14ac:dyDescent="0.2">
      <c r="A154" s="62">
        <v>311</v>
      </c>
      <c r="B154" s="63" t="s">
        <v>358</v>
      </c>
      <c r="C154" s="267" t="s">
        <v>359</v>
      </c>
      <c r="D154" s="59">
        <f t="shared" ref="D154:E154" si="31">SUM(D155:D158)</f>
        <v>84976.44</v>
      </c>
      <c r="E154" s="59">
        <f t="shared" si="31"/>
        <v>242872.51</v>
      </c>
      <c r="F154" s="44">
        <f t="shared" si="26"/>
        <v>285.8115849522527</v>
      </c>
    </row>
    <row r="155" spans="1:6" ht="12.75" customHeight="1" x14ac:dyDescent="0.2">
      <c r="A155" s="62">
        <v>3111</v>
      </c>
      <c r="B155" s="63" t="s">
        <v>360</v>
      </c>
      <c r="C155" s="267" t="s">
        <v>361</v>
      </c>
      <c r="D155" s="193">
        <v>84976.44</v>
      </c>
      <c r="E155" s="193">
        <v>242872.51</v>
      </c>
      <c r="F155" s="44">
        <f t="shared" si="26"/>
        <v>285.8115849522527</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1639.2</v>
      </c>
      <c r="E159" s="193">
        <v>7484.73</v>
      </c>
      <c r="F159" s="44">
        <f t="shared" si="26"/>
        <v>456.60871156661784</v>
      </c>
    </row>
    <row r="160" spans="1:6" ht="12.75" customHeight="1" x14ac:dyDescent="0.2">
      <c r="A160" s="62">
        <v>313</v>
      </c>
      <c r="B160" s="64" t="s">
        <v>370</v>
      </c>
      <c r="C160" s="267" t="s">
        <v>371</v>
      </c>
      <c r="D160" s="59">
        <f t="shared" ref="D160:E160" si="32">SUM(D161:D163)</f>
        <v>14019.91</v>
      </c>
      <c r="E160" s="59">
        <f t="shared" si="32"/>
        <v>40064.1</v>
      </c>
      <c r="F160" s="44">
        <f t="shared" si="26"/>
        <v>285.76574314671063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14019.91</v>
      </c>
      <c r="E162" s="193">
        <v>40064.1</v>
      </c>
      <c r="F162" s="44">
        <f t="shared" si="26"/>
        <v>285.76574314671063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134930.6</v>
      </c>
      <c r="E164" s="59">
        <f>E165+E170+E178+E188+E189+E194</f>
        <v>245531.48</v>
      </c>
      <c r="F164" s="44">
        <f t="shared" si="26"/>
        <v>181.96871576944</v>
      </c>
    </row>
    <row r="165" spans="1:6" ht="12.75" customHeight="1" x14ac:dyDescent="0.2">
      <c r="A165" s="62">
        <v>321</v>
      </c>
      <c r="B165" s="63" t="s">
        <v>380</v>
      </c>
      <c r="C165" s="267" t="s">
        <v>381</v>
      </c>
      <c r="D165" s="59">
        <f t="shared" ref="D165:E165" si="33">SUM(D166:D169)</f>
        <v>5231.4500000000007</v>
      </c>
      <c r="E165" s="59">
        <f t="shared" si="33"/>
        <v>8622.5400000000009</v>
      </c>
      <c r="F165" s="44">
        <f t="shared" si="26"/>
        <v>164.82122547286124</v>
      </c>
    </row>
    <row r="166" spans="1:6" ht="12.75" customHeight="1" x14ac:dyDescent="0.2">
      <c r="A166" s="62">
        <v>3211</v>
      </c>
      <c r="B166" s="63" t="s">
        <v>382</v>
      </c>
      <c r="C166" s="267" t="s">
        <v>383</v>
      </c>
      <c r="D166" s="193">
        <v>2742.33</v>
      </c>
      <c r="E166" s="193">
        <v>3572</v>
      </c>
      <c r="F166" s="44">
        <f t="shared" si="26"/>
        <v>130.25419989570912</v>
      </c>
    </row>
    <row r="167" spans="1:6" ht="12.75" customHeight="1" x14ac:dyDescent="0.2">
      <c r="A167" s="62">
        <v>3212</v>
      </c>
      <c r="B167" s="63" t="s">
        <v>384</v>
      </c>
      <c r="C167" s="267" t="s">
        <v>385</v>
      </c>
      <c r="D167" s="193">
        <v>764.72</v>
      </c>
      <c r="E167" s="193">
        <v>865.04</v>
      </c>
      <c r="F167" s="44">
        <f t="shared" si="26"/>
        <v>113.11852704257768</v>
      </c>
    </row>
    <row r="168" spans="1:6" ht="12.75" customHeight="1" x14ac:dyDescent="0.2">
      <c r="A168" s="62">
        <v>3213</v>
      </c>
      <c r="B168" s="63" t="s">
        <v>386</v>
      </c>
      <c r="C168" s="267" t="s">
        <v>387</v>
      </c>
      <c r="D168" s="193">
        <v>578</v>
      </c>
      <c r="E168" s="193">
        <v>1721.25</v>
      </c>
      <c r="F168" s="44">
        <f t="shared" si="26"/>
        <v>297.79411764705884</v>
      </c>
    </row>
    <row r="169" spans="1:6" ht="12.75" customHeight="1" x14ac:dyDescent="0.2">
      <c r="A169" s="62">
        <v>3214</v>
      </c>
      <c r="B169" s="63" t="s">
        <v>388</v>
      </c>
      <c r="C169" s="267" t="s">
        <v>389</v>
      </c>
      <c r="D169" s="193">
        <v>1146.4000000000001</v>
      </c>
      <c r="E169" s="193">
        <v>2464.25</v>
      </c>
      <c r="F169" s="44">
        <f t="shared" si="26"/>
        <v>214.95551290997903</v>
      </c>
    </row>
    <row r="170" spans="1:6" ht="12.75" customHeight="1" x14ac:dyDescent="0.2">
      <c r="A170" s="62">
        <v>322</v>
      </c>
      <c r="B170" s="63" t="s">
        <v>390</v>
      </c>
      <c r="C170" s="267" t="s">
        <v>391</v>
      </c>
      <c r="D170" s="59">
        <f t="shared" ref="D170:E170" si="34">SUM(D171:D177)</f>
        <v>17862.25</v>
      </c>
      <c r="E170" s="59">
        <f t="shared" si="34"/>
        <v>25790.03</v>
      </c>
      <c r="F170" s="44">
        <f t="shared" si="26"/>
        <v>144.3828744978936</v>
      </c>
    </row>
    <row r="171" spans="1:6" ht="12.75" customHeight="1" x14ac:dyDescent="0.2">
      <c r="A171" s="62">
        <v>3221</v>
      </c>
      <c r="B171" s="63" t="s">
        <v>392</v>
      </c>
      <c r="C171" s="267" t="s">
        <v>393</v>
      </c>
      <c r="D171" s="193">
        <v>1845.06</v>
      </c>
      <c r="E171" s="193">
        <v>6689.98</v>
      </c>
      <c r="F171" s="44">
        <f t="shared" si="26"/>
        <v>362.58875050133872</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11991.29</v>
      </c>
      <c r="E173" s="193">
        <v>13800.31</v>
      </c>
      <c r="F173" s="44">
        <f t="shared" si="26"/>
        <v>115.08611667301849</v>
      </c>
    </row>
    <row r="174" spans="1:6" ht="12.75" customHeight="1" x14ac:dyDescent="0.2">
      <c r="A174" s="62">
        <v>3224</v>
      </c>
      <c r="B174" s="64" t="s">
        <v>398</v>
      </c>
      <c r="C174" s="267" t="s">
        <v>399</v>
      </c>
      <c r="D174" s="193">
        <v>307.45</v>
      </c>
      <c r="E174" s="193">
        <v>910.39</v>
      </c>
      <c r="F174" s="44">
        <f t="shared" si="26"/>
        <v>296.10993657505287</v>
      </c>
    </row>
    <row r="175" spans="1:6" ht="12.75" customHeight="1" x14ac:dyDescent="0.2">
      <c r="A175" s="62">
        <v>3225</v>
      </c>
      <c r="B175" s="64" t="s">
        <v>400</v>
      </c>
      <c r="C175" s="267" t="s">
        <v>401</v>
      </c>
      <c r="D175" s="193">
        <v>3718.45</v>
      </c>
      <c r="E175" s="193">
        <v>4389.3500000000004</v>
      </c>
      <c r="F175" s="44">
        <f t="shared" si="26"/>
        <v>118.04246392986326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102993.09</v>
      </c>
      <c r="E178" s="59">
        <f t="shared" si="35"/>
        <v>182394.30000000002</v>
      </c>
      <c r="F178" s="44">
        <f t="shared" si="26"/>
        <v>177.09372541400595</v>
      </c>
    </row>
    <row r="179" spans="1:6" ht="12.75" customHeight="1" x14ac:dyDescent="0.2">
      <c r="A179" s="62">
        <v>3231</v>
      </c>
      <c r="B179" s="64" t="s">
        <v>408</v>
      </c>
      <c r="C179" s="267" t="s">
        <v>409</v>
      </c>
      <c r="D179" s="193">
        <v>2391.84</v>
      </c>
      <c r="E179" s="193">
        <v>2557.0300000000002</v>
      </c>
      <c r="F179" s="44">
        <f t="shared" si="26"/>
        <v>106.90639842129907</v>
      </c>
    </row>
    <row r="180" spans="1:6" ht="12.75" customHeight="1" x14ac:dyDescent="0.2">
      <c r="A180" s="62">
        <v>3232</v>
      </c>
      <c r="B180" s="64" t="s">
        <v>410</v>
      </c>
      <c r="C180" s="267" t="s">
        <v>411</v>
      </c>
      <c r="D180" s="193">
        <v>53700.86</v>
      </c>
      <c r="E180" s="193">
        <v>83753.88</v>
      </c>
      <c r="F180" s="44">
        <f t="shared" si="26"/>
        <v>155.96375923960994</v>
      </c>
    </row>
    <row r="181" spans="1:6" ht="12.75" customHeight="1" x14ac:dyDescent="0.2">
      <c r="A181" s="62">
        <v>3233</v>
      </c>
      <c r="B181" s="64" t="s">
        <v>412</v>
      </c>
      <c r="C181" s="267" t="s">
        <v>413</v>
      </c>
      <c r="D181" s="193">
        <v>1945.83</v>
      </c>
      <c r="E181" s="193">
        <v>5436.82</v>
      </c>
      <c r="F181" s="44">
        <f t="shared" si="26"/>
        <v>279.40878699578076</v>
      </c>
    </row>
    <row r="182" spans="1:6" ht="12.75" customHeight="1" x14ac:dyDescent="0.2">
      <c r="A182" s="62">
        <v>3234</v>
      </c>
      <c r="B182" s="64" t="s">
        <v>414</v>
      </c>
      <c r="C182" s="267" t="s">
        <v>415</v>
      </c>
      <c r="D182" s="193">
        <v>6822.31</v>
      </c>
      <c r="E182" s="193">
        <v>20660.240000000002</v>
      </c>
      <c r="F182" s="44">
        <f t="shared" si="26"/>
        <v>302.83349774489869</v>
      </c>
    </row>
    <row r="183" spans="1:6" ht="12.75" customHeight="1" x14ac:dyDescent="0.2">
      <c r="A183" s="62">
        <v>3235</v>
      </c>
      <c r="B183" s="63" t="s">
        <v>416</v>
      </c>
      <c r="C183" s="267" t="s">
        <v>417</v>
      </c>
      <c r="D183" s="193">
        <v>6390.3</v>
      </c>
      <c r="E183" s="193">
        <v>6390.3</v>
      </c>
      <c r="F183" s="44">
        <f t="shared" si="26"/>
        <v>100</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23156.52</v>
      </c>
      <c r="E185" s="193">
        <v>59898.87</v>
      </c>
      <c r="F185" s="44">
        <f t="shared" si="26"/>
        <v>258.66956692974594</v>
      </c>
    </row>
    <row r="186" spans="1:6" ht="12.75" customHeight="1" x14ac:dyDescent="0.2">
      <c r="A186" s="62">
        <v>3238</v>
      </c>
      <c r="B186" s="63" t="s">
        <v>422</v>
      </c>
      <c r="C186" s="267" t="s">
        <v>423</v>
      </c>
      <c r="D186" s="193">
        <v>4170.5600000000004</v>
      </c>
      <c r="E186" s="193">
        <v>2671.44</v>
      </c>
      <c r="F186" s="44">
        <f t="shared" si="26"/>
        <v>64.054707281516144</v>
      </c>
    </row>
    <row r="187" spans="1:6" ht="12.75" customHeight="1" x14ac:dyDescent="0.2">
      <c r="A187" s="62">
        <v>3239</v>
      </c>
      <c r="B187" s="63" t="s">
        <v>424</v>
      </c>
      <c r="C187" s="267" t="s">
        <v>425</v>
      </c>
      <c r="D187" s="193">
        <v>4414.87</v>
      </c>
      <c r="E187" s="193">
        <v>1025.72</v>
      </c>
      <c r="F187" s="44">
        <f t="shared" si="26"/>
        <v>23.2333001877745</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8843.8100000000013</v>
      </c>
      <c r="E194" s="59">
        <f t="shared" si="36"/>
        <v>28724.609999999997</v>
      </c>
      <c r="F194" s="44">
        <f t="shared" si="26"/>
        <v>324.79904023265982</v>
      </c>
    </row>
    <row r="195" spans="1:6" ht="12.75" customHeight="1" x14ac:dyDescent="0.2">
      <c r="A195" s="62">
        <v>3291</v>
      </c>
      <c r="B195" s="182" t="s">
        <v>440</v>
      </c>
      <c r="C195" s="267" t="s">
        <v>441</v>
      </c>
      <c r="D195" s="193">
        <v>0</v>
      </c>
      <c r="E195" s="193">
        <v>2209.7199999999998</v>
      </c>
      <c r="F195" s="44" t="str">
        <f t="shared" si="26"/>
        <v>-</v>
      </c>
    </row>
    <row r="196" spans="1:6" ht="12.75" customHeight="1" x14ac:dyDescent="0.2">
      <c r="A196" s="62">
        <v>3292</v>
      </c>
      <c r="B196" s="63" t="s">
        <v>442</v>
      </c>
      <c r="C196" s="267" t="s">
        <v>443</v>
      </c>
      <c r="D196" s="193">
        <v>0</v>
      </c>
      <c r="E196" s="193">
        <v>646.83000000000004</v>
      </c>
      <c r="F196" s="44" t="str">
        <f t="shared" si="26"/>
        <v>-</v>
      </c>
    </row>
    <row r="197" spans="1:6" ht="12.75" customHeight="1" x14ac:dyDescent="0.2">
      <c r="A197" s="62">
        <v>3293</v>
      </c>
      <c r="B197" s="63" t="s">
        <v>444</v>
      </c>
      <c r="C197" s="267" t="s">
        <v>445</v>
      </c>
      <c r="D197" s="193">
        <v>3069.51</v>
      </c>
      <c r="E197" s="193">
        <v>4363.1499999999996</v>
      </c>
      <c r="F197" s="44">
        <f t="shared" si="26"/>
        <v>142.1448374496255</v>
      </c>
    </row>
    <row r="198" spans="1:6" ht="12.75" customHeight="1" x14ac:dyDescent="0.2">
      <c r="A198" s="62">
        <v>3294</v>
      </c>
      <c r="B198" s="63" t="s">
        <v>446</v>
      </c>
      <c r="C198" s="267" t="s">
        <v>447</v>
      </c>
      <c r="D198" s="193">
        <v>546.70000000000005</v>
      </c>
      <c r="E198" s="193">
        <v>0</v>
      </c>
      <c r="F198" s="44">
        <f t="shared" si="26"/>
        <v>0</v>
      </c>
    </row>
    <row r="199" spans="1:6" ht="12.75" customHeight="1" x14ac:dyDescent="0.2">
      <c r="A199" s="62">
        <v>3295</v>
      </c>
      <c r="B199" s="63" t="s">
        <v>448</v>
      </c>
      <c r="C199" s="267" t="s">
        <v>449</v>
      </c>
      <c r="D199" s="193">
        <v>0</v>
      </c>
      <c r="E199" s="193">
        <v>2703.9</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5227.6000000000004</v>
      </c>
      <c r="E201" s="193">
        <v>18801.009999999998</v>
      </c>
      <c r="F201" s="44">
        <f t="shared" si="26"/>
        <v>359.64897849873745</v>
      </c>
    </row>
    <row r="202" spans="1:6" ht="12.75" customHeight="1" x14ac:dyDescent="0.2">
      <c r="A202" s="62">
        <v>34</v>
      </c>
      <c r="B202" s="182" t="s">
        <v>454</v>
      </c>
      <c r="C202" s="267" t="s">
        <v>455</v>
      </c>
      <c r="D202" s="59">
        <f t="shared" ref="D202:E202" si="37">D203+D208+D216</f>
        <v>1492.12</v>
      </c>
      <c r="E202" s="59">
        <f t="shared" si="37"/>
        <v>1225.02</v>
      </c>
      <c r="F202" s="44">
        <f t="shared" si="26"/>
        <v>82.099294962871625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1492.12</v>
      </c>
      <c r="E216" s="59">
        <f t="shared" si="40"/>
        <v>1225.02</v>
      </c>
      <c r="F216" s="44">
        <f t="shared" si="26"/>
        <v>82.099294962871625</v>
      </c>
    </row>
    <row r="217" spans="1:6" ht="12.75" customHeight="1" x14ac:dyDescent="0.2">
      <c r="A217" s="62">
        <v>3431</v>
      </c>
      <c r="B217" s="181" t="s">
        <v>484</v>
      </c>
      <c r="C217" s="267" t="s">
        <v>485</v>
      </c>
      <c r="D217" s="193">
        <v>1492.12</v>
      </c>
      <c r="E217" s="193">
        <v>1225.02</v>
      </c>
      <c r="F217" s="44">
        <f t="shared" si="26"/>
        <v>82.099294962871625</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81318.52</v>
      </c>
      <c r="E230" s="59">
        <f>E231+E234+E237+E242+E246+E250+E254+E257</f>
        <v>127156.05</v>
      </c>
      <c r="F230" s="44">
        <f t="shared" ref="F230:F245" si="44">IF(D230&lt;&gt;0,IF(E230/D230&gt;=100,"&gt;&gt;100",E230/D230*100),"-")</f>
        <v>156.36788520007497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318.52</v>
      </c>
      <c r="E246" s="59">
        <f t="shared" si="48"/>
        <v>10305</v>
      </c>
      <c r="F246" s="44">
        <f t="shared" ref="F246:F249" si="49">IF(D246&lt;&gt;0,IF(E246/D246&gt;=100,"&gt;&gt;100",E246/D246*100),"-")</f>
        <v>3235.2756498806984</v>
      </c>
    </row>
    <row r="247" spans="1:6" ht="12.75" customHeight="1" x14ac:dyDescent="0.2">
      <c r="A247" s="62" t="s">
        <v>541</v>
      </c>
      <c r="B247" s="63" t="s">
        <v>542</v>
      </c>
      <c r="C247" s="267" t="s">
        <v>541</v>
      </c>
      <c r="D247" s="193">
        <v>318.52</v>
      </c>
      <c r="E247" s="193">
        <v>10305</v>
      </c>
      <c r="F247" s="44">
        <f t="shared" si="49"/>
        <v>3235.2756498806984</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81000</v>
      </c>
      <c r="E250" s="59">
        <f t="shared" si="50"/>
        <v>116851.05</v>
      </c>
      <c r="F250" s="44">
        <f t="shared" ref="F250:F253" si="51">IF(D250&lt;&gt;0,IF(E250/D250&gt;=100,"&gt;&gt;100",E250/D250*100),"-")</f>
        <v>144.26055555555558</v>
      </c>
    </row>
    <row r="251" spans="1:6" ht="24" x14ac:dyDescent="0.2">
      <c r="A251" s="62">
        <v>3672</v>
      </c>
      <c r="B251" s="63" t="s">
        <v>549</v>
      </c>
      <c r="C251" s="267" t="s">
        <v>550</v>
      </c>
      <c r="D251" s="193">
        <v>81000</v>
      </c>
      <c r="E251" s="193">
        <v>116851.05</v>
      </c>
      <c r="F251" s="44">
        <f t="shared" si="51"/>
        <v>144.26055555555558</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21780.66</v>
      </c>
      <c r="E262" s="59">
        <f t="shared" si="55"/>
        <v>36592.14</v>
      </c>
      <c r="F262" s="44">
        <f t="shared" ref="F262:F268" si="56">IF(D262&lt;&gt;0,IF(E262/D262&gt;=100,"&gt;&gt;100",E262/D262*100),"-")</f>
        <v>168.00289798380766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21780.66</v>
      </c>
      <c r="E269" s="59">
        <f t="shared" si="58"/>
        <v>36592.14</v>
      </c>
      <c r="F269" s="44">
        <f t="shared" ref="F269:F272" si="59">IF(D269&lt;&gt;0,IF(E269/D269&gt;=100,"&gt;&gt;100",E269/D269*100),"-")</f>
        <v>168.00289798380766</v>
      </c>
    </row>
    <row r="270" spans="1:6" ht="12.75" customHeight="1" x14ac:dyDescent="0.2">
      <c r="A270" s="62">
        <v>3721</v>
      </c>
      <c r="B270" s="64" t="s">
        <v>581</v>
      </c>
      <c r="C270" s="267" t="s">
        <v>582</v>
      </c>
      <c r="D270" s="193">
        <v>9724.6</v>
      </c>
      <c r="E270" s="193">
        <v>24710.29</v>
      </c>
      <c r="F270" s="44">
        <f t="shared" si="59"/>
        <v>254.10083705242377</v>
      </c>
    </row>
    <row r="271" spans="1:6" ht="12.75" customHeight="1" x14ac:dyDescent="0.2">
      <c r="A271" s="62">
        <v>3722</v>
      </c>
      <c r="B271" s="64" t="s">
        <v>583</v>
      </c>
      <c r="C271" s="267" t="s">
        <v>584</v>
      </c>
      <c r="D271" s="193">
        <v>12056.06</v>
      </c>
      <c r="E271" s="193">
        <v>11881.85</v>
      </c>
      <c r="F271" s="44">
        <f t="shared" si="59"/>
        <v>98.555000555737124</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126260.98</v>
      </c>
      <c r="E273" s="59">
        <f t="shared" si="60"/>
        <v>131587.78</v>
      </c>
      <c r="F273" s="44">
        <f t="shared" ref="F273:F277" si="61">IF(D273&lt;&gt;0,IF(E273/D273&gt;=100,"&gt;&gt;100",E273/D273*100),"-")</f>
        <v>104.21888060745292</v>
      </c>
    </row>
    <row r="274" spans="1:6" ht="12.75" customHeight="1" x14ac:dyDescent="0.2">
      <c r="A274" s="62">
        <v>381</v>
      </c>
      <c r="B274" s="63" t="s">
        <v>589</v>
      </c>
      <c r="C274" s="267" t="s">
        <v>590</v>
      </c>
      <c r="D274" s="59">
        <f t="shared" ref="D274:E274" si="62">SUM(D275:D277)</f>
        <v>35087.33</v>
      </c>
      <c r="E274" s="59">
        <f t="shared" si="62"/>
        <v>128587.78</v>
      </c>
      <c r="F274" s="44">
        <f t="shared" si="61"/>
        <v>366.47923908715768</v>
      </c>
    </row>
    <row r="275" spans="1:6" ht="12.75" customHeight="1" x14ac:dyDescent="0.2">
      <c r="A275" s="62">
        <v>3811</v>
      </c>
      <c r="B275" s="63" t="s">
        <v>591</v>
      </c>
      <c r="C275" s="267" t="s">
        <v>592</v>
      </c>
      <c r="D275" s="193">
        <v>35087.33</v>
      </c>
      <c r="E275" s="193">
        <v>128587.78</v>
      </c>
      <c r="F275" s="44">
        <f t="shared" si="61"/>
        <v>366.47923908715768</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91173.65</v>
      </c>
      <c r="E278" s="59">
        <f t="shared" si="63"/>
        <v>3000</v>
      </c>
      <c r="F278" s="44">
        <f t="shared" ref="F278:F282" si="64">IF(D278&lt;&gt;0,IF(E278/D278&gt;=100,"&gt;&gt;100",E278/D278*100),"-")</f>
        <v>3.2904243715152353</v>
      </c>
    </row>
    <row r="279" spans="1:6" ht="12.75" customHeight="1" x14ac:dyDescent="0.2">
      <c r="A279" s="62">
        <v>3821</v>
      </c>
      <c r="B279" s="63" t="s">
        <v>599</v>
      </c>
      <c r="C279" s="267" t="s">
        <v>600</v>
      </c>
      <c r="D279" s="193">
        <v>91173.65</v>
      </c>
      <c r="E279" s="193">
        <v>3000</v>
      </c>
      <c r="F279" s="44">
        <f t="shared" si="64"/>
        <v>3.2904243715152353</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466418.43</v>
      </c>
      <c r="E299" s="59">
        <f>E152-E297+E298</f>
        <v>832513.81000000017</v>
      </c>
      <c r="F299" s="44">
        <f t="shared" si="68"/>
        <v>178.4907620395704</v>
      </c>
    </row>
    <row r="300" spans="1:6" ht="12.75" customHeight="1" x14ac:dyDescent="0.2">
      <c r="A300" s="62" t="s">
        <v>630</v>
      </c>
      <c r="B300" s="63" t="s">
        <v>641</v>
      </c>
      <c r="C300" s="267" t="s">
        <v>642</v>
      </c>
      <c r="D300" s="59">
        <f>IF(D6&gt;=D299,D6-D299,0)</f>
        <v>284016.26999999996</v>
      </c>
      <c r="E300" s="59">
        <f>IF(E6&gt;=E299,E6-E299,0)</f>
        <v>0</v>
      </c>
      <c r="F300" s="44">
        <f t="shared" si="68"/>
        <v>0</v>
      </c>
    </row>
    <row r="301" spans="1:6" ht="12.75" customHeight="1" x14ac:dyDescent="0.2">
      <c r="A301" s="62" t="s">
        <v>630</v>
      </c>
      <c r="B301" s="63" t="s">
        <v>643</v>
      </c>
      <c r="C301" s="267" t="s">
        <v>644</v>
      </c>
      <c r="D301" s="59">
        <f>IF(D299&gt;=D6,D299-D6,0)</f>
        <v>0</v>
      </c>
      <c r="E301" s="59">
        <f>IF(E299&gt;=E6,E299-E6,0)</f>
        <v>51228.870000000112</v>
      </c>
      <c r="F301" s="44" t="str">
        <f t="shared" si="68"/>
        <v>-</v>
      </c>
    </row>
    <row r="302" spans="1:6" ht="12.75" customHeight="1" x14ac:dyDescent="0.2">
      <c r="A302" s="62">
        <v>92211</v>
      </c>
      <c r="B302" s="63" t="s">
        <v>645</v>
      </c>
      <c r="C302" s="267" t="s">
        <v>646</v>
      </c>
      <c r="D302" s="193">
        <v>9261.6</v>
      </c>
      <c r="E302" s="193">
        <v>27321.410000000149</v>
      </c>
      <c r="F302" s="44">
        <f t="shared" si="68"/>
        <v>294.99665284616208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91991.76</v>
      </c>
      <c r="E304" s="193">
        <v>710169.15</v>
      </c>
      <c r="F304" s="44">
        <f t="shared" si="68"/>
        <v>771.99213277363117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61905.38</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61905.38</v>
      </c>
      <c r="F321" s="44" t="str">
        <f t="shared" si="72"/>
        <v>-</v>
      </c>
    </row>
    <row r="322" spans="1:6" ht="12.75" customHeight="1" x14ac:dyDescent="0.2">
      <c r="A322" s="62">
        <v>721</v>
      </c>
      <c r="B322" s="63" t="s">
        <v>684</v>
      </c>
      <c r="C322" s="267" t="s">
        <v>685</v>
      </c>
      <c r="D322" s="59">
        <f t="shared" ref="D322:E322" si="77">SUM(D323:D326)</f>
        <v>0</v>
      </c>
      <c r="E322" s="59">
        <f t="shared" si="77"/>
        <v>61905.38</v>
      </c>
      <c r="F322" s="44" t="str">
        <f t="shared" si="72"/>
        <v>-</v>
      </c>
    </row>
    <row r="323" spans="1:6" ht="12.75" customHeight="1" x14ac:dyDescent="0.2">
      <c r="A323" s="62">
        <v>7211</v>
      </c>
      <c r="B323" s="63" t="s">
        <v>686</v>
      </c>
      <c r="C323" s="267" t="s">
        <v>687</v>
      </c>
      <c r="D323" s="193">
        <v>0</v>
      </c>
      <c r="E323" s="193">
        <v>61905.38</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56201.88</v>
      </c>
      <c r="E360" s="59">
        <f t="shared" si="86"/>
        <v>167290.4</v>
      </c>
      <c r="F360" s="44">
        <f t="shared" si="72"/>
        <v>297.65979358697609</v>
      </c>
    </row>
    <row r="361" spans="1:6" ht="12.75" customHeight="1" x14ac:dyDescent="0.2">
      <c r="A361" s="62">
        <v>41</v>
      </c>
      <c r="B361" s="63" t="s">
        <v>762</v>
      </c>
      <c r="C361" s="267" t="s">
        <v>763</v>
      </c>
      <c r="D361" s="59">
        <f t="shared" ref="D361:E361" si="87">D362+D366</f>
        <v>0</v>
      </c>
      <c r="E361" s="59">
        <f t="shared" si="87"/>
        <v>5156.25</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5156.25</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5156.25</v>
      </c>
      <c r="F372" s="44" t="str">
        <f t="shared" si="72"/>
        <v>-</v>
      </c>
    </row>
    <row r="373" spans="1:6" ht="24" x14ac:dyDescent="0.2">
      <c r="A373" s="62">
        <v>42</v>
      </c>
      <c r="B373" s="182" t="s">
        <v>778</v>
      </c>
      <c r="C373" s="267" t="s">
        <v>779</v>
      </c>
      <c r="D373" s="59">
        <f t="shared" ref="D373:E373" si="90">D374+D379+D388+D393+D398+D401</f>
        <v>56201.88</v>
      </c>
      <c r="E373" s="59">
        <f t="shared" si="90"/>
        <v>162134.15</v>
      </c>
      <c r="F373" s="44">
        <f t="shared" si="72"/>
        <v>288.48527842840844</v>
      </c>
    </row>
    <row r="374" spans="1:6" ht="12.75" customHeight="1" x14ac:dyDescent="0.2">
      <c r="A374" s="62">
        <v>421</v>
      </c>
      <c r="B374" s="63" t="s">
        <v>780</v>
      </c>
      <c r="C374" s="267" t="s">
        <v>781</v>
      </c>
      <c r="D374" s="59">
        <f t="shared" ref="D374:E374" si="91">SUM(D375:D378)</f>
        <v>45194.909999999996</v>
      </c>
      <c r="E374" s="59">
        <f t="shared" si="91"/>
        <v>158201.66</v>
      </c>
      <c r="F374" s="44">
        <f t="shared" si="72"/>
        <v>350.04309113570537</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33515.519999999997</v>
      </c>
      <c r="E377" s="193">
        <v>43457.69</v>
      </c>
      <c r="F377" s="44">
        <f t="shared" si="72"/>
        <v>129.66437638443327</v>
      </c>
    </row>
    <row r="378" spans="1:6" ht="12.75" customHeight="1" x14ac:dyDescent="0.2">
      <c r="A378" s="62">
        <v>4214</v>
      </c>
      <c r="B378" s="63" t="s">
        <v>692</v>
      </c>
      <c r="C378" s="267" t="s">
        <v>785</v>
      </c>
      <c r="D378" s="193">
        <v>11679.39</v>
      </c>
      <c r="E378" s="193">
        <v>114743.97</v>
      </c>
      <c r="F378" s="44">
        <f t="shared" si="72"/>
        <v>982.44831279715811</v>
      </c>
    </row>
    <row r="379" spans="1:6" ht="12.75" customHeight="1" x14ac:dyDescent="0.2">
      <c r="A379" s="62">
        <v>422</v>
      </c>
      <c r="B379" s="63" t="s">
        <v>786</v>
      </c>
      <c r="C379" s="267" t="s">
        <v>787</v>
      </c>
      <c r="D379" s="59">
        <f t="shared" ref="D379:E379" si="92">SUM(D380:D387)</f>
        <v>9951.9699999999993</v>
      </c>
      <c r="E379" s="59">
        <f t="shared" si="92"/>
        <v>3932.49</v>
      </c>
      <c r="F379" s="44">
        <f t="shared" si="72"/>
        <v>39.514689051514424</v>
      </c>
    </row>
    <row r="380" spans="1:6" ht="12.75" customHeight="1" x14ac:dyDescent="0.2">
      <c r="A380" s="62">
        <v>4221</v>
      </c>
      <c r="B380" s="63" t="s">
        <v>696</v>
      </c>
      <c r="C380" s="267" t="s">
        <v>788</v>
      </c>
      <c r="D380" s="193">
        <v>1009.97</v>
      </c>
      <c r="E380" s="193">
        <v>326.25</v>
      </c>
      <c r="F380" s="44">
        <f t="shared" si="72"/>
        <v>32.302939691277963</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2406.25</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8942</v>
      </c>
      <c r="E386" s="193">
        <v>1199.99</v>
      </c>
      <c r="F386" s="44">
        <f t="shared" si="72"/>
        <v>13.419704764034893</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1055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1055</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56201.88</v>
      </c>
      <c r="E418" s="59">
        <f t="shared" si="102"/>
        <v>105385.01999999999</v>
      </c>
      <c r="F418" s="44">
        <f t="shared" si="72"/>
        <v>187.51155655291245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174914.88</v>
      </c>
      <c r="E420" s="193">
        <v>18003.5</v>
      </c>
      <c r="F420" s="44">
        <f t="shared" si="72"/>
        <v>10.292720665045763</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750434.7</v>
      </c>
      <c r="E422" s="59">
        <f>E6+E308</f>
        <v>843190.32000000007</v>
      </c>
      <c r="F422" s="44">
        <f t="shared" si="72"/>
        <v>112.36025199794202</v>
      </c>
    </row>
    <row r="423" spans="1:6" ht="12.75" customHeight="1" x14ac:dyDescent="0.2">
      <c r="A423" s="62" t="s">
        <v>630</v>
      </c>
      <c r="B423" s="63" t="s">
        <v>853</v>
      </c>
      <c r="C423" s="267" t="s">
        <v>854</v>
      </c>
      <c r="D423" s="59">
        <f t="shared" ref="D423:E423" si="103">D299+D360</f>
        <v>522620.31</v>
      </c>
      <c r="E423" s="59">
        <f t="shared" si="103"/>
        <v>999804.2100000002</v>
      </c>
      <c r="F423" s="44">
        <f t="shared" si="72"/>
        <v>191.30603822113233</v>
      </c>
    </row>
    <row r="424" spans="1:6" ht="12.75" customHeight="1" x14ac:dyDescent="0.2">
      <c r="A424" s="62" t="s">
        <v>630</v>
      </c>
      <c r="B424" s="63" t="s">
        <v>855</v>
      </c>
      <c r="C424" s="267" t="s">
        <v>856</v>
      </c>
      <c r="D424" s="59">
        <f t="shared" ref="D424:E424" si="104">IF(D422&gt;=D423,D422-D423,0)</f>
        <v>227814.38999999996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156613.89000000013</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9317.910000000149</v>
      </c>
      <c r="F426" s="44" t="str">
        <f t="shared" si="72"/>
        <v>-</v>
      </c>
    </row>
    <row r="427" spans="1:6" ht="12.75" customHeight="1" x14ac:dyDescent="0.2">
      <c r="A427" s="271" t="s">
        <v>859</v>
      </c>
      <c r="B427" s="63" t="s">
        <v>862</v>
      </c>
      <c r="C427" s="272" t="s">
        <v>863</v>
      </c>
      <c r="D427" s="59">
        <f t="shared" ref="D427:E427" si="107">IF(D303-D302+D420-D419&gt;=0,D303-D302+D420-D419,0)</f>
        <v>165653.28</v>
      </c>
      <c r="E427" s="59">
        <f t="shared" si="107"/>
        <v>0</v>
      </c>
      <c r="F427" s="44">
        <f t="shared" si="72"/>
        <v>0</v>
      </c>
    </row>
    <row r="428" spans="1:6" ht="24" x14ac:dyDescent="0.2">
      <c r="A428" s="269" t="s">
        <v>864</v>
      </c>
      <c r="B428" s="263" t="s">
        <v>865</v>
      </c>
      <c r="C428" s="270" t="s">
        <v>866</v>
      </c>
      <c r="D428" s="80">
        <f t="shared" ref="D428:E428" si="108">D304+D421</f>
        <v>91991.76</v>
      </c>
      <c r="E428" s="80">
        <f t="shared" si="108"/>
        <v>710169.15</v>
      </c>
      <c r="F428" s="60">
        <f t="shared" si="72"/>
        <v>771.99213277363117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2779.75</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2779.75</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2779.75</v>
      </c>
      <c r="F514" s="44" t="str">
        <f t="shared" si="109"/>
        <v>-</v>
      </c>
    </row>
    <row r="515" spans="1:6" ht="12.75" customHeight="1" x14ac:dyDescent="0.2">
      <c r="A515" s="62">
        <v>8471</v>
      </c>
      <c r="B515" s="63" t="s">
        <v>1038</v>
      </c>
      <c r="C515" s="267" t="s">
        <v>1039</v>
      </c>
      <c r="D515" s="193">
        <v>0</v>
      </c>
      <c r="E515" s="193">
        <v>2779.75</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25000</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25000</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25000</v>
      </c>
      <c r="E621" s="59">
        <f t="shared" si="158"/>
        <v>0</v>
      </c>
      <c r="F621" s="44">
        <f t="shared" si="109"/>
        <v>0</v>
      </c>
    </row>
    <row r="622" spans="1:6" ht="12.75" customHeight="1" x14ac:dyDescent="0.2">
      <c r="A622" s="62">
        <v>5471</v>
      </c>
      <c r="B622" s="63" t="s">
        <v>1242</v>
      </c>
      <c r="C622" s="267" t="s">
        <v>1243</v>
      </c>
      <c r="D622" s="193">
        <v>25000</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2779.75</v>
      </c>
      <c r="F639" s="44" t="str">
        <f t="shared" si="109"/>
        <v>-</v>
      </c>
    </row>
    <row r="640" spans="1:6" ht="12.75" customHeight="1" x14ac:dyDescent="0.2">
      <c r="A640" s="62" t="s">
        <v>630</v>
      </c>
      <c r="B640" s="63" t="s">
        <v>1278</v>
      </c>
      <c r="C640" s="267" t="s">
        <v>1279</v>
      </c>
      <c r="D640" s="59">
        <f>IF(D535-D430&gt;=0,D535-D430,0)</f>
        <v>25000</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5863.45</v>
      </c>
      <c r="E642" s="193">
        <v>0</v>
      </c>
      <c r="F642" s="44">
        <f t="shared" si="109"/>
        <v>0</v>
      </c>
    </row>
    <row r="643" spans="1:6" ht="12.75" customHeight="1" x14ac:dyDescent="0.2">
      <c r="A643" s="62" t="s">
        <v>630</v>
      </c>
      <c r="B643" s="63" t="s">
        <v>1284</v>
      </c>
      <c r="C643" s="267" t="s">
        <v>1285</v>
      </c>
      <c r="D643" s="59">
        <f>D422+D430</f>
        <v>750434.7</v>
      </c>
      <c r="E643" s="59">
        <f>E422+E430</f>
        <v>845970.07000000007</v>
      </c>
      <c r="F643" s="44">
        <f t="shared" si="109"/>
        <v>112.73067063663235</v>
      </c>
    </row>
    <row r="644" spans="1:6" ht="12.75" customHeight="1" x14ac:dyDescent="0.2">
      <c r="A644" s="62" t="s">
        <v>630</v>
      </c>
      <c r="B644" s="63" t="s">
        <v>1286</v>
      </c>
      <c r="C644" s="267" t="s">
        <v>1287</v>
      </c>
      <c r="D644" s="59">
        <f>D423+D535</f>
        <v>547620.31000000006</v>
      </c>
      <c r="E644" s="59">
        <f>E423+E535</f>
        <v>999804.2100000002</v>
      </c>
      <c r="F644" s="44">
        <f t="shared" si="109"/>
        <v>182.57252182629969</v>
      </c>
    </row>
    <row r="645" spans="1:6" ht="12.75" customHeight="1" x14ac:dyDescent="0.2">
      <c r="A645" s="62" t="s">
        <v>630</v>
      </c>
      <c r="B645" s="63" t="s">
        <v>1288</v>
      </c>
      <c r="C645" s="267" t="s">
        <v>1289</v>
      </c>
      <c r="D645" s="59">
        <f t="shared" ref="D645:E645" si="163">IF(D643&gt;=D644,D643-D644,0)</f>
        <v>202814.3899999999</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153834.14000000013</v>
      </c>
      <c r="F646" s="44" t="str">
        <f t="shared" si="109"/>
        <v>-</v>
      </c>
    </row>
    <row r="647" spans="1:6" ht="24" x14ac:dyDescent="0.2">
      <c r="A647" s="271" t="s">
        <v>1292</v>
      </c>
      <c r="B647" s="63" t="s">
        <v>1293</v>
      </c>
      <c r="C647" s="272" t="s">
        <v>1292</v>
      </c>
      <c r="D647" s="59">
        <f>IF(D426-D427+D641-D642&gt;=0,D426-D427+D641-D642,0)</f>
        <v>0</v>
      </c>
      <c r="E647" s="59">
        <f>IF(E426-E427+E641-E642&gt;=0,E426-E427+E641-E642,0)</f>
        <v>9317.910000000149</v>
      </c>
      <c r="F647" s="44" t="str">
        <f t="shared" si="109"/>
        <v>-</v>
      </c>
    </row>
    <row r="648" spans="1:6" ht="24" x14ac:dyDescent="0.2">
      <c r="A648" s="271" t="s">
        <v>1294</v>
      </c>
      <c r="B648" s="63" t="s">
        <v>1295</v>
      </c>
      <c r="C648" s="272" t="s">
        <v>1294</v>
      </c>
      <c r="D648" s="59">
        <f>IF(D427-D426+D642-D641&gt;=0,D427-D426+D642-D641,0)</f>
        <v>171516.73</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31297.659999999887</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144516.22999999998</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60</v>
      </c>
      <c r="E653" s="193">
        <v>67641.33</v>
      </c>
      <c r="F653" s="44" t="str">
        <f t="shared" ref="F653:F740" si="167">IF(D653&lt;&gt;0,IF(E653/D653&gt;=100,"&gt;&gt;100",E653/D653*100),"-")</f>
        <v>&gt;&gt;100</v>
      </c>
    </row>
    <row r="654" spans="1:6" ht="12.75" customHeight="1" x14ac:dyDescent="0.2">
      <c r="A654" s="62" t="s">
        <v>1305</v>
      </c>
      <c r="B654" s="63" t="s">
        <v>1306</v>
      </c>
      <c r="C654" s="267" t="s">
        <v>1305</v>
      </c>
      <c r="D654" s="193">
        <v>755263.54</v>
      </c>
      <c r="E654" s="193">
        <v>866060.49</v>
      </c>
      <c r="F654" s="44">
        <f t="shared" si="167"/>
        <v>114.66997202062738</v>
      </c>
    </row>
    <row r="655" spans="1:6" ht="12.75" customHeight="1" x14ac:dyDescent="0.2">
      <c r="A655" s="62" t="s">
        <v>1307</v>
      </c>
      <c r="B655" s="63" t="s">
        <v>1308</v>
      </c>
      <c r="C655" s="267" t="s">
        <v>1307</v>
      </c>
      <c r="D655" s="193">
        <v>629976.54</v>
      </c>
      <c r="E655" s="193">
        <v>933641.82</v>
      </c>
      <c r="F655" s="44">
        <f t="shared" si="167"/>
        <v>148.20263306947905</v>
      </c>
    </row>
    <row r="656" spans="1:6" ht="24" x14ac:dyDescent="0.2">
      <c r="A656" s="62">
        <v>11</v>
      </c>
      <c r="B656" s="63" t="s">
        <v>1309</v>
      </c>
      <c r="C656" s="267" t="s">
        <v>1310</v>
      </c>
      <c r="D656" s="59">
        <f t="shared" ref="D656:E656" si="168">+D653+D654-D655</f>
        <v>125347</v>
      </c>
      <c r="E656" s="59">
        <f t="shared" si="168"/>
        <v>60</v>
      </c>
      <c r="F656" s="44">
        <f t="shared" si="167"/>
        <v>4.7867120872458056E-2</v>
      </c>
    </row>
    <row r="657" spans="1:6" ht="24" x14ac:dyDescent="0.2">
      <c r="A657" s="62" t="s">
        <v>630</v>
      </c>
      <c r="B657" s="63" t="s">
        <v>1311</v>
      </c>
      <c r="C657" s="267" t="s">
        <v>1312</v>
      </c>
      <c r="D657" s="273">
        <v>14</v>
      </c>
      <c r="E657" s="273">
        <v>32</v>
      </c>
      <c r="F657" s="44">
        <f t="shared" si="167"/>
        <v>228.57142857142856</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14</v>
      </c>
      <c r="E659" s="273">
        <v>32</v>
      </c>
      <c r="F659" s="44">
        <f t="shared" si="167"/>
        <v>228.57142857142856</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6667.19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222856.08</v>
      </c>
      <c r="E669" s="193">
        <v>242114.16</v>
      </c>
      <c r="F669" s="44">
        <f t="shared" si="167"/>
        <v>108.6414873670936</v>
      </c>
    </row>
    <row r="670" spans="1:6" ht="12.75" customHeight="1" x14ac:dyDescent="0.2">
      <c r="A670" s="62">
        <v>63312</v>
      </c>
      <c r="B670" s="63" t="s">
        <v>1338</v>
      </c>
      <c r="C670" s="267" t="s">
        <v>1339</v>
      </c>
      <c r="D670" s="193">
        <v>0</v>
      </c>
      <c r="E670" s="193">
        <v>1434</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15000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6900.3</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305760.42</v>
      </c>
      <c r="E702" s="191">
        <v>202259.76</v>
      </c>
      <c r="F702" s="70">
        <f t="shared" si="167"/>
        <v>66.149752149084577</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25588.94</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9718.74</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764.72</v>
      </c>
      <c r="E734" s="191">
        <v>865.04</v>
      </c>
      <c r="F734" s="70">
        <f t="shared" si="167"/>
        <v>113.11852704257768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903</v>
      </c>
      <c r="E738" s="193">
        <v>0</v>
      </c>
      <c r="F738" s="44">
        <f t="shared" si="167"/>
        <v>0</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2209.7199999999998</v>
      </c>
      <c r="F741" s="70" t="str">
        <f t="shared" ref="F741:F1006" si="169">IF(D741&lt;&gt;0,IF(E741/D741&gt;=100,"&gt;&gt;100",E741/D741*100),"-")</f>
        <v>-</v>
      </c>
    </row>
    <row r="742" spans="1:6" ht="12.75" customHeight="1" x14ac:dyDescent="0.2">
      <c r="A742" s="69" t="s">
        <v>1462</v>
      </c>
      <c r="B742" s="64" t="s">
        <v>1463</v>
      </c>
      <c r="C742" s="301" t="s">
        <v>1462</v>
      </c>
      <c r="D742" s="191">
        <v>0</v>
      </c>
      <c r="E742" s="191">
        <v>646.83000000000004</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5370</v>
      </c>
      <c r="E843" s="193">
        <v>10350</v>
      </c>
      <c r="F843" s="44">
        <f t="shared" si="169"/>
        <v>192.73743016759778</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1854.6</v>
      </c>
      <c r="E846" s="193">
        <v>2000</v>
      </c>
      <c r="F846" s="44">
        <f t="shared" si="169"/>
        <v>107.83996549121105</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2500</v>
      </c>
      <c r="E848" s="193">
        <v>1500</v>
      </c>
      <c r="F848" s="44">
        <f t="shared" si="169"/>
        <v>60</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10860.29</v>
      </c>
      <c r="F850" s="44" t="str">
        <f t="shared" si="169"/>
        <v>-</v>
      </c>
    </row>
    <row r="851" spans="1:6" ht="12.75" customHeight="1" x14ac:dyDescent="0.2">
      <c r="A851" s="62">
        <v>37221</v>
      </c>
      <c r="B851" s="63" t="s">
        <v>1679</v>
      </c>
      <c r="C851" s="267" t="s">
        <v>1680</v>
      </c>
      <c r="D851" s="193">
        <v>12056.06</v>
      </c>
      <c r="E851" s="193">
        <v>11881.85</v>
      </c>
      <c r="F851" s="44">
        <f t="shared" si="169"/>
        <v>98.555000555737124</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2779.75</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25000</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118255.94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880044.84000000008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699474.69000000006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293439.89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241985.67</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1225.02</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36592.14</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3000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123231.97</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167290.4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2779.75</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2779.75</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10500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790671.23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663998.51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284870.48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195262.05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1230.5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35281.61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3000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144353.87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117672.72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9000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207629.55000000005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57758.55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21422.93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294.95</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294.95</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19627.52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12746.67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4633.1899999999996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256.82</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1990.84</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0.46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0.46</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1500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1500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32055.87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3000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29055.87</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2779.75</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2779.75</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1500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149871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99022.74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50848.26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36799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2025-07-07T11:19:01Z</dcterms:modified>
</cp:coreProperties>
</file>