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User\Desktop\Dunja_17062025\Groblje_17062025\"/>
    </mc:Choice>
  </mc:AlternateContent>
  <xr:revisionPtr revIDLastSave="0" documentId="13_ncr:1_{F2218083-F862-4D45-8F64-C5191E448AA8}" xr6:coauthVersionLast="47" xr6:coauthVersionMax="47" xr10:uidLastSave="{00000000-0000-0000-0000-000000000000}"/>
  <bookViews>
    <workbookView xWindow="-110" yWindow="-110" windowWidth="25820" windowHeight="13900" xr2:uid="{00000000-000D-0000-FFFF-FFFF00000000}"/>
  </bookViews>
  <sheets>
    <sheet name="MANIPULATIVNE POVRŠINE" sheetId="12" r:id="rId1"/>
  </sheets>
  <definedNames>
    <definedName name="_xlnm.Print_Area" localSheetId="0">'MANIPULATIVNE POVRŠINE'!$A$1:$F$189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5" i="12" l="1"/>
  <c r="C174" i="12" l="1"/>
  <c r="C148" i="12"/>
  <c r="C78" i="12" l="1"/>
  <c r="C108" i="12" l="1"/>
  <c r="C139" i="12"/>
  <c r="C187" i="12" l="1"/>
  <c r="C188" i="12" s="1"/>
  <c r="C189" i="12" l="1"/>
</calcChain>
</file>

<file path=xl/sharedStrings.xml><?xml version="1.0" encoding="utf-8"?>
<sst xmlns="http://schemas.openxmlformats.org/spreadsheetml/2006/main" count="172" uniqueCount="136">
  <si>
    <t>Jedinica 
mjere 
(JM)</t>
  </si>
  <si>
    <t>Količina
(kol)</t>
  </si>
  <si>
    <t>Jedinična cijena
(JC)</t>
  </si>
  <si>
    <t>Ukupna 
cijena</t>
  </si>
  <si>
    <t>Opis stavke</t>
  </si>
  <si>
    <t>Rb.</t>
  </si>
  <si>
    <t>01.</t>
  </si>
  <si>
    <t>01.01.</t>
  </si>
  <si>
    <t>02.</t>
  </si>
  <si>
    <t>03.</t>
  </si>
  <si>
    <t>03.01.</t>
  </si>
  <si>
    <t>02.01.</t>
  </si>
  <si>
    <t>ZEMLJANI RADOVI</t>
  </si>
  <si>
    <t>PRIPREMNI RADOVI</t>
  </si>
  <si>
    <t>02.02.</t>
  </si>
  <si>
    <t>ISKOLČENJE TRASE I OBJEKATA</t>
  </si>
  <si>
    <t>Iskolčenje trase obuhvaća sva geodetska mjerenja, osiguranje osi iskolčene trase, profiliranje, obnavljanje i održavanje iskolčenih oznaka na terenu za sve vrijeme građenja, odnosno do predaje radova investitoru.</t>
  </si>
  <si>
    <t>Obračun radova:</t>
  </si>
  <si>
    <t>kom</t>
  </si>
  <si>
    <r>
      <t>m</t>
    </r>
    <r>
      <rPr>
        <vertAlign val="superscript"/>
        <sz val="8"/>
        <rFont val="Calibri"/>
        <family val="2"/>
        <charset val="238"/>
        <scheme val="minor"/>
      </rPr>
      <t>3</t>
    </r>
  </si>
  <si>
    <t>ŠIROKI ISKOPI U MATERIJALU "C" KATEGORIJE</t>
  </si>
  <si>
    <t>Po kubičnom metru iskopanog materijala mjereno u sraslom stanju.</t>
  </si>
  <si>
    <t>IZRADA POSTELJICE OD ZEMLJANIH MATERIJALA</t>
  </si>
  <si>
    <t>Grubo i fino strojno planiranje, te zbijanje glatkim valjcima ili valjcima s kotačima na pneumaticima.</t>
  </si>
  <si>
    <t>Po kvadratnom metru stvarno izvedene posteljice.</t>
  </si>
  <si>
    <t>parkiralište i kolni prilazi (Sz=100 %, Ms≥35 MN/m²)</t>
  </si>
  <si>
    <r>
      <t>m</t>
    </r>
    <r>
      <rPr>
        <vertAlign val="superscript"/>
        <sz val="8"/>
        <rFont val="Calibri"/>
        <family val="2"/>
        <charset val="238"/>
        <scheme val="minor"/>
      </rPr>
      <t>2</t>
    </r>
  </si>
  <si>
    <t>POLAGANJE GEOTEKSTILA</t>
  </si>
  <si>
    <t>02.03.</t>
  </si>
  <si>
    <t>02.04.</t>
  </si>
  <si>
    <t>KOLNIČKA KONSTRUKCJA</t>
  </si>
  <si>
    <t>NOSIVI SLOJEVI OD ZRNATOG KAMENOG MATERIJALA</t>
  </si>
  <si>
    <t>Rad se mjeri i obračunava u kubičnim metrima ugrađenog materijala u zbijenom stanju.</t>
  </si>
  <si>
    <t>03.02.</t>
  </si>
  <si>
    <t>Nabava, dobava i polaganje geotekstila 300 g/m².
Rad obuhvaća polaganje geotekstila na pripremljeno temeljno tlo s preklapanjem i šivanjem.
Preklapanje treba izvesti u smjeru nasipanja materijala.</t>
  </si>
  <si>
    <t>Izrada donjeg nosivog sloja od mehanički zbijene drobljene kamene mješavine 0/63 mm na mjestima nove kolničke konstrukcije. Stavkom je obuhvaćena nabava, doprema i ugradnja (strojno razastiranje, planiranje i zbijanje) na uređenu i preuzetu podlogu.
Zahtjevi kvalitete Sz=100 %, Ms=80 MN/m²</t>
  </si>
  <si>
    <t>BITUMENIZIRANI NOSIVI SLOJ</t>
  </si>
  <si>
    <r>
      <t>Količina obavljenih radova mjeri se m</t>
    </r>
    <r>
      <rPr>
        <vertAlign val="superscript"/>
        <sz val="11"/>
        <rFont val="Calibri"/>
        <family val="2"/>
        <charset val="238"/>
        <scheme val="minor"/>
      </rPr>
      <t>2</t>
    </r>
    <r>
      <rPr>
        <sz val="11"/>
        <rFont val="Calibri"/>
        <family val="2"/>
        <charset val="238"/>
        <scheme val="minor"/>
      </rPr>
      <t xml:space="preserve"> gornje površine stvarno položenog i ugrađenog asfalta.</t>
    </r>
  </si>
  <si>
    <r>
      <t>Obračun po m</t>
    </r>
    <r>
      <rPr>
        <vertAlign val="superscript"/>
        <sz val="8"/>
        <rFont val="Calibri"/>
        <family val="2"/>
        <charset val="238"/>
        <scheme val="minor"/>
      </rPr>
      <t>2</t>
    </r>
    <r>
      <rPr>
        <sz val="8"/>
        <rFont val="Calibri"/>
        <family val="2"/>
        <charset val="238"/>
        <scheme val="minor"/>
      </rPr>
      <t xml:space="preserve"> U</t>
    </r>
    <r>
      <rPr>
        <sz val="11"/>
        <rFont val="Calibri"/>
        <family val="2"/>
        <charset val="238"/>
        <scheme val="minor"/>
      </rPr>
      <t>građenog AC 32 base 50/70 AG6 m2-E.</t>
    </r>
  </si>
  <si>
    <t>Izrada habajućeg sloja od asfaltbetona AC 11 surf 50/70 AG4 m4-E, projektirane debljine 4 cm.</t>
  </si>
  <si>
    <r>
      <t>Obračun po m</t>
    </r>
    <r>
      <rPr>
        <vertAlign val="superscript"/>
        <sz val="8"/>
        <rFont val="Calibri"/>
        <family val="2"/>
        <charset val="238"/>
        <scheme val="minor"/>
      </rPr>
      <t>2</t>
    </r>
    <r>
      <rPr>
        <sz val="8"/>
        <rFont val="Calibri"/>
        <family val="2"/>
        <charset val="238"/>
        <scheme val="minor"/>
      </rPr>
      <t xml:space="preserve"> </t>
    </r>
    <r>
      <rPr>
        <sz val="11"/>
        <rFont val="Calibri"/>
        <family val="2"/>
        <charset val="238"/>
        <scheme val="minor"/>
      </rPr>
      <t>ugrađenog AC 11 surf 50/70 AG4 m4-E.</t>
    </r>
  </si>
  <si>
    <t>03.03.</t>
  </si>
  <si>
    <t>01.02.</t>
  </si>
  <si>
    <t>STROJNO ČIŠĆENJE TERENA</t>
  </si>
  <si>
    <t xml:space="preserve">Izrada bankine, nasipa oko rubnjaka, nasip izvesti zemljanim materijalom dobivenim iz iskopa. </t>
  </si>
  <si>
    <t>Po kubičnom metru ugrađenog materijala mjereno u sraslom stanju.</t>
  </si>
  <si>
    <t>Izrada nosivog sloja kamena debljine 40 cm.</t>
  </si>
  <si>
    <t>03.04.</t>
  </si>
  <si>
    <t>03.05.</t>
  </si>
  <si>
    <t>BITUMENSKI MEĐUSLOJ</t>
  </si>
  <si>
    <t>BETONSKI RUBNJACI</t>
  </si>
  <si>
    <t>m'</t>
  </si>
  <si>
    <t>04.</t>
  </si>
  <si>
    <t>04.01.</t>
  </si>
  <si>
    <t>Rad se mjeri u metrima (m') postavljenih rubnjaka uključivo s izvedbom podloge.</t>
  </si>
  <si>
    <t>OZNAKE NA KOLNIKU</t>
  </si>
  <si>
    <t>HORIZONTALNA SIGNALIZACIJA</t>
  </si>
  <si>
    <t>Rad obuhvaća izradu oznaka na kolniku (sav rad djelatnika i strojeva i sav materijal) za reguliranje prometa koje su definirane u Pravilniku o prometnim znakovima, signalizaciji i opremi na cestama.
Boje i dimenzije oznaka određene su Pravilnikom i pripadajućim normama. U cijenu je potrebno uključiti i tzv "markiranje".</t>
  </si>
  <si>
    <t>05.</t>
  </si>
  <si>
    <t>ODVODNJA</t>
  </si>
  <si>
    <t>05.01.</t>
  </si>
  <si>
    <t>IZRADA PLITKIH DRENAŽA</t>
  </si>
  <si>
    <t>05.02.</t>
  </si>
  <si>
    <t>SLIVNICI</t>
  </si>
  <si>
    <t>Rad se mjeri i obračunava po metru dužnom ugrađene kanalizacijske cijevi.</t>
  </si>
  <si>
    <t>PVC  DN 160, SN-8 - slivničke veze</t>
  </si>
  <si>
    <t>05.03.</t>
  </si>
  <si>
    <t>STROJNI ISKOP ROVA</t>
  </si>
  <si>
    <t>PVC CIJEVI</t>
  </si>
  <si>
    <t>Investitor:</t>
  </si>
  <si>
    <t>Građevina:</t>
  </si>
  <si>
    <t>MANIPULATIVNE POVRŠINE</t>
  </si>
  <si>
    <t>Strojno čišćenje i raščišćavanjen terena. Stavka obuhvaća strojno čišćenje terena, utovar materijala u prijevozna sredstva, prijevoz do deponije, deponiranje, te uređenje deponije. Mjesto odlagališta dužan je osigurati izvođač.</t>
  </si>
  <si>
    <t>1. PRIPREMNI RADOVI UKUPNO:</t>
  </si>
  <si>
    <t>IZRADA BANKINE</t>
  </si>
  <si>
    <t>Po kvadratnom metru ugrađenog geotekstila.</t>
  </si>
  <si>
    <t>2. ZEMLJANI RADOVI UKUPNO:</t>
  </si>
  <si>
    <t>Izrada bitumeniziranog nosivog sloja od AC 32 base 50/70 AG6 m2-E, projektirane debljine 7 cm.</t>
  </si>
  <si>
    <t>Izrada bitumenskog međusloja za sljepljivanje asfaltnih površina.</t>
  </si>
  <si>
    <r>
      <t>Količina obavljenih radova mjeri se m</t>
    </r>
    <r>
      <rPr>
        <vertAlign val="superscript"/>
        <sz val="11"/>
        <rFont val="Calibri"/>
        <family val="2"/>
        <charset val="238"/>
        <scheme val="minor"/>
      </rPr>
      <t>2</t>
    </r>
    <r>
      <rPr>
        <sz val="11"/>
        <rFont val="Calibri"/>
        <family val="2"/>
        <charset val="238"/>
        <scheme val="minor"/>
      </rPr>
      <t xml:space="preserve"> gornje površine stvarno položenog i ugrađenog međusloja.</t>
    </r>
  </si>
  <si>
    <r>
      <t>Obračun po m</t>
    </r>
    <r>
      <rPr>
        <vertAlign val="superscript"/>
        <sz val="8"/>
        <rFont val="Calibri"/>
        <family val="2"/>
        <charset val="238"/>
        <scheme val="minor"/>
      </rPr>
      <t>2</t>
    </r>
    <r>
      <rPr>
        <sz val="8"/>
        <rFont val="Calibri"/>
        <family val="2"/>
        <charset val="238"/>
        <scheme val="minor"/>
      </rPr>
      <t xml:space="preserve"> U</t>
    </r>
    <r>
      <rPr>
        <sz val="11"/>
        <rFont val="Calibri"/>
        <family val="2"/>
        <charset val="238"/>
        <scheme val="minor"/>
      </rPr>
      <t>građenog međusloja.</t>
    </r>
  </si>
  <si>
    <t>HABAJUĆI SLOJ OD ASFALTBETONA</t>
  </si>
  <si>
    <t>Nabava, dobava i ugradnja rubnjaka od predgotovljenih betonskih elemenata klase C 35/45 u podložni sloj betona klase C 16/20. Stavka obuhvaća izradu podloge, nabavu i dopremu predgotovljenih elemenata i betona, privremeno skladištenje, prijevoz i prijenos, pripremu podloge, rad na ugradnji s obradom spojnica i njegu, te sav potreban rad, opremu i materijal.</t>
  </si>
  <si>
    <t>Ugradnja rubnjaka dimenzija 15x25x100 cm.</t>
  </si>
  <si>
    <t>3. KOLNIČKA KONSTRUKCIJA UKUPNO:</t>
  </si>
  <si>
    <t>Rad se mjeri u metrima (m') postavljene horizontalne signalizacije.</t>
  </si>
  <si>
    <t>4. OZNAKE NA KOLNIKU UKUPNO:</t>
  </si>
  <si>
    <t>MANIPULATIVNE POVRŠINE - UKUPNO:</t>
  </si>
  <si>
    <t>PDV (25%):</t>
  </si>
  <si>
    <t>MANIPULATIVNE POVRŠINE - SVEUKUPNO:</t>
  </si>
  <si>
    <t>5. ODVODNJA UKUPNO:</t>
  </si>
  <si>
    <t>Rad se mjeri i obračunava po metru dužnom izvedenog drenažnog sustava.</t>
  </si>
  <si>
    <t>Izrada plitkih drenaža od perforiranih drenažnih PVC cijevi na podlozi od betona klase C 12/15. Izrada plitkih drenaža dna ispod granice smrzavanja, od perforiranih drenažnih PVC cijevi, na podlozi od gline ili betona, sa ugradnjom filterskog sloja od šljunka ili tucanika granulacije 8-63 mm promjera zrna i zatrpavanje rova, te utovarom i odvozom viška materijala. U cijenu je uključen iskop i poravnanje dna iskopanog rova, nabava, prijevoz i prijenos materijala za izradu podloge, filterskog materijala i drenažnih cijevi i spojeva odnosno ispusta, po potrebi privremeno skladištenje materijala, rad na izradi podloge, postavljanju i spajanju drenažnih cijevi u nagibu, izrada predviđenih vodolovnih grla ili ispusta u okolni teren, izrada filterskog sloja s pažljivim zbijanjem i čišćenje nakon dovršetka radova.</t>
  </si>
  <si>
    <t>Drenažna cijev DN 160 mm.</t>
  </si>
  <si>
    <t>Dobava, transport i postavljanje modularnih slivnika, uključivo raznošenje i spuštanje u rov te potrebni spojni i brtveni materijal. Slivnik se sastoji od tijela slivnika od PVC cijevi duljine cca 1,60 m, DN500, prstenaste čvrstoće SN8 i armiranobetonskog okvira. Armiranobetonski okvir dimenzija 1 m x 1 m se izvodi betonom C30/37, XC2, dmax=16 mm, dimenzija prema nacrtu. Uključena su i potrebna poravnanja na projektiranu kotu, neophodna oplata te sav ostali potreban materijal i rad.
Slivnik se postavlja u betonsku podlogu betona klase C12/15 debljine 10 cm ispod koje je zbijena podloga od šljunka debljine 10 cm.
Priključak na reviziono okno ili direktno na cijev kanalizacije izvodi se slivničkim vezama kao sifonski spoj. Priključak se izvodi na visini od cca 1m mjereno do dna slivnika. Na montirani slivnik treba ugraditi isključivo ravnu slivnu rešetku s okvirom dimenzija 400 x 400 mm, nosivosti 400 kN . Ovom stavkom obuhvaćen je sav potreban materijal i rad do potpunog dovršenja slivnika.</t>
  </si>
  <si>
    <t>Rad se mjeri i obračunava po komadu propisno ugrađenog i preuzetog slivnika s poklopcem.</t>
  </si>
  <si>
    <t xml:space="preserve">Strojni iskop rova za oborinsku kanalizaciju s razupiranjem u materijalu kategorije "C". Cijenom su obuhvaćeni iskopi svih elemenata kanalizacijske mreže, poravnanje dna,  izrada podložnog sloja od pijeska debljine 10 cm,  utovar i odvoz iskopanog materijala s uređenjem i čišćenjem terena u pojasu rova i zbrinjavanje materijala. Mjesto odlagališta dužan je osigurati izvođač radova. </t>
  </si>
  <si>
    <t>Rad se mjeri i obračunava po kubičnom metru iskopa.</t>
  </si>
  <si>
    <t>Polaganje kanalizacijskih vodonepropusnih cijevi na pripremljenu podlogu od pijeska. Stavka obuhvaća nabavu cijevi, fazonskih komada i spojnih sredstava, ugradnju te sav rad, dodatni materijal i pribor potreban za potpunu propisanu ugradnju i spajanje cijevi međusobno, kao i na revizijska okna i slivnike, uključivo s ispitivanjem vodonepropusnosti. U stavku je uključeno i zatrpavanje rova kanalizacije pijeskom ili zemljom iz iskopa. Pijesak se koristi za zatrpavanje rova do razine posteljice kako bi se osigurala bočna stabilnost ruba kolničke konstrukcije. Ostatak rova u zelenom pojasu se ispunjava zemljom iz iskopa.</t>
  </si>
  <si>
    <t>01.03.</t>
  </si>
  <si>
    <t xml:space="preserve">Lociranje i zaštita komunalnih instalacija i priključaka, kao što su zračni i podzemni elektroenergetski vodovi električne energije, vodovodi i dr. bilo  da su sastavni dio gradnje ili koji gradnjom mogu biti ugroženi. Radove izvesti prema tehničkim uvjetima za pojedinu vrstu radova. Obračun  prema ukupnim izvršenim radovima. </t>
  </si>
  <si>
    <t>01.04.</t>
  </si>
  <si>
    <t>PRIVREMENA REGULACIJA PROMETA</t>
  </si>
  <si>
    <t>Nabava i postavljanje vertikalne prometne signalizacije potrebne za privremenu regulaciju prometa. Stavka obuhvaća nabavu, montažu, održavanje i demontažu privremene signalizacije, opreme i oznaka za osiguranje privremene regulacije prometa za vrijeme izvođenja radova. Obračun stavke prema stvarno izvedenim količinama, odnosno po kompletu cjelokupne vertikalne prometne signalizacije potrebne za izgradnju ceste ako se bude postavljala.</t>
  </si>
  <si>
    <t>IZRADA NASIPA</t>
  </si>
  <si>
    <t>02.05.</t>
  </si>
  <si>
    <r>
      <t>Izrada nasipa materijalom iz iskopa postojećeg tampona. Ovaj rad obuhvaća strojno nasipanje i razastiranje, prema potrebi vlaženje ili sušenje, planiranje nasipnih slojeva te zbijanje s odgovarajućim sredstvima (Ms min. 40MPa). Obračun se mjeri u m</t>
    </r>
    <r>
      <rPr>
        <vertAlign val="superscript"/>
        <sz val="11"/>
        <rFont val="Calibri"/>
        <family val="2"/>
        <charset val="238"/>
        <scheme val="minor"/>
      </rPr>
      <t>3</t>
    </r>
    <r>
      <rPr>
        <sz val="11"/>
        <rFont val="Calibri"/>
        <family val="2"/>
        <charset val="238"/>
        <scheme val="minor"/>
      </rPr>
      <t xml:space="preserve"> stvarno ugrađenog i zbijenog nasipa, a u cijenu je uključen sav rad na izradi nasipa te planiranje pokosa nasipa i čišćenje okoline, sav ostali rad, transporti i oprema, kao i ispitivanja i kontrola kakvoće.</t>
    </r>
  </si>
  <si>
    <t>Po kubičnom metru izvedenog nasipa.</t>
  </si>
  <si>
    <t>LOCIRANJE I ZAŠTITA KOMUNALNIH INSTALACIJA I PRIKLJUČAKA</t>
  </si>
  <si>
    <t>06.</t>
  </si>
  <si>
    <t>UREĐENJE OKOLIŠA</t>
  </si>
  <si>
    <t>6. UREĐENJE OKOLIŠA UKUPNO:</t>
  </si>
  <si>
    <t>PLANIRANJE TERENA I SIJANJE TRAVE</t>
  </si>
  <si>
    <t>06.01.</t>
  </si>
  <si>
    <t>b) dovoženje čiste zemlje, razastiranje i planiranje u debljini 5-10 cm</t>
  </si>
  <si>
    <t>c) strojno usitnjavanje zemlje, valjanje i pripreme za sijanje trave</t>
  </si>
  <si>
    <t>d) sijanje trave</t>
  </si>
  <si>
    <t>Strojno usitnjavanje zemlje, planiranje i pripreme za sijanje trave. Nakon sadnje trave, površine se moraju uvaljati lakim valjkom te njegovati do konačnog rasta, a ako je potrebno pokositi 1-2 puta.</t>
  </si>
  <si>
    <t>a) strojno ravnanje terena te čišćenje ostataka različitog materijala</t>
  </si>
  <si>
    <r>
      <t>m</t>
    </r>
    <r>
      <rPr>
        <vertAlign val="superscript"/>
        <sz val="11"/>
        <rFont val="Calibri"/>
        <family val="2"/>
        <charset val="238"/>
        <scheme val="minor"/>
      </rPr>
      <t>2</t>
    </r>
  </si>
  <si>
    <t>Broj evidencije:</t>
  </si>
  <si>
    <t>List:</t>
  </si>
  <si>
    <t>Projektant:</t>
  </si>
  <si>
    <t>Datum:</t>
  </si>
  <si>
    <r>
      <t xml:space="preserve">                             </t>
    </r>
    <r>
      <rPr>
        <b/>
        <sz val="16"/>
        <rFont val="Arial CE"/>
        <charset val="238"/>
      </rPr>
      <t>TROŠKOVNIK</t>
    </r>
  </si>
  <si>
    <r>
      <t>Investitor:</t>
    </r>
    <r>
      <rPr>
        <sz val="9"/>
        <rFont val="Arial CE"/>
        <charset val="238"/>
      </rPr>
      <t xml:space="preserve">  OPĆINA PUNITOVCI</t>
    </r>
  </si>
  <si>
    <t>TR-01/25</t>
  </si>
  <si>
    <t>06.2025.</t>
  </si>
  <si>
    <t>OPĆINA PUNITOVCI</t>
  </si>
  <si>
    <t>Osijek, lipanj 2025.</t>
  </si>
  <si>
    <t>Stjepana Radića 58, 31424 Punitovci</t>
  </si>
  <si>
    <t xml:space="preserve">            Stjepana Radića 58, 31424 Punitovci</t>
  </si>
  <si>
    <t>DUNJA BOGOJEVIĆ, mag.ing.arh. A 4822</t>
  </si>
  <si>
    <t>Široki iskop u trasi za izvedbu parkirališta i kolnih prilaza u debljini sloja od 30 cm. Rad uključuje i utovar iskopanog materijala u prijevozna sredstva, prijevoz do odlagališta, odlaganje i uređenje odlagališta. Mjesto odlagališta dužan je osigurati izvođač radova.</t>
  </si>
  <si>
    <t>SANACIJA KOLNOG ULAZA I PARKIRALIŠTA ISPRED MJESNOG GROBLJA
U JOSIPOVCU PUNITOVAČKOM</t>
  </si>
  <si>
    <t>izradila tvrtka studio blok j.d.o.o., Europske avenije 18, 31000 Osijek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</si>
</sst>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0.00\ &quot;kn&quot;"/>
    <numFmt numFmtId="165" formatCode="#,##0.00\ [$€-41A]"/>
  </numFmts>
  <fonts count="24" x14ac:knownFonts="1">
    <font>
      <sz val="11"/>
      <color theme="1"/>
      <name val="Calibri"/>
      <family val="2"/>
      <charset val="238"/>
      <scheme val="minor"/>
    </font>
    <font>
      <sz val="11"/>
      <color theme="1"/>
      <name val="Calibri"/>
      <family val="2"/>
      <charset val="238"/>
      <scheme val="minor"/>
    </font>
    <font>
      <sz val="10"/>
      <color theme="1"/>
      <name val="Calibri"/>
      <family val="2"/>
      <charset val="238"/>
    </font>
    <font>
      <sz val="11"/>
      <color indexed="8"/>
      <name val="Calibri"/>
      <family val="2"/>
      <charset val="238"/>
    </font>
    <font>
      <sz val="10"/>
      <name val="Arial"/>
      <family val="2"/>
      <charset val="238"/>
    </font>
    <font>
      <sz val="10"/>
      <name val="Helv"/>
    </font>
    <font>
      <sz val="11"/>
      <name val="Calibri"/>
      <family val="2"/>
      <charset val="238"/>
      <scheme val="minor"/>
    </font>
    <font>
      <b/>
      <sz val="11"/>
      <name val="Calibri"/>
      <family val="2"/>
      <charset val="238"/>
      <scheme val="minor"/>
    </font>
    <font>
      <sz val="10"/>
      <name val="Arial"/>
      <family val="2"/>
      <charset val="238"/>
    </font>
    <font>
      <b/>
      <sz val="10"/>
      <name val="Calibri"/>
      <family val="2"/>
      <charset val="238"/>
      <scheme val="minor"/>
    </font>
    <font>
      <sz val="10"/>
      <name val="Calibri"/>
      <family val="2"/>
      <charset val="238"/>
      <scheme val="minor"/>
    </font>
    <font>
      <sz val="8"/>
      <name val="Calibri"/>
      <family val="2"/>
      <charset val="238"/>
      <scheme val="minor"/>
    </font>
    <font>
      <vertAlign val="superscript"/>
      <sz val="8"/>
      <name val="Calibri"/>
      <family val="2"/>
      <charset val="238"/>
      <scheme val="minor"/>
    </font>
    <font>
      <vertAlign val="superscript"/>
      <sz val="11"/>
      <name val="Calibri"/>
      <family val="2"/>
      <charset val="238"/>
      <scheme val="minor"/>
    </font>
    <font>
      <sz val="8"/>
      <name val="Arial"/>
      <family val="2"/>
      <charset val="238"/>
    </font>
    <font>
      <sz val="9"/>
      <name val="Arial CE"/>
      <family val="2"/>
      <charset val="238"/>
    </font>
    <font>
      <sz val="6"/>
      <name val="Arial CE"/>
      <family val="2"/>
      <charset val="238"/>
    </font>
    <font>
      <sz val="10"/>
      <name val="Arial CE"/>
      <family val="2"/>
      <charset val="238"/>
    </font>
    <font>
      <sz val="9"/>
      <name val="Arial CE"/>
      <charset val="238"/>
    </font>
    <font>
      <b/>
      <sz val="11"/>
      <name val="Arial CE"/>
      <charset val="238"/>
    </font>
    <font>
      <b/>
      <sz val="11"/>
      <name val="Arial"/>
      <family val="2"/>
      <charset val="238"/>
    </font>
    <font>
      <b/>
      <sz val="13"/>
      <name val="Arial CE"/>
      <charset val="238"/>
    </font>
    <font>
      <b/>
      <sz val="16"/>
      <name val="Arial CE"/>
      <charset val="238"/>
    </font>
    <font>
      <b/>
      <sz val="9"/>
      <name val="Arial CE"/>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2" fillId="0" borderId="0"/>
    <xf numFmtId="0" fontId="3"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5" fillId="0" borderId="0"/>
    <xf numFmtId="0" fontId="3" fillId="0" borderId="0"/>
    <xf numFmtId="0" fontId="4" fillId="0" borderId="0"/>
    <xf numFmtId="0" fontId="8" fillId="0" borderId="0"/>
    <xf numFmtId="44" fontId="8" fillId="0" borderId="0" applyFont="0" applyFill="0" applyBorder="0" applyAlignment="0" applyProtection="0"/>
    <xf numFmtId="44" fontId="8"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1" fillId="0" borderId="0"/>
  </cellStyleXfs>
  <cellXfs count="70">
    <xf numFmtId="0" fontId="0" fillId="0" borderId="0" xfId="0"/>
    <xf numFmtId="0" fontId="16" fillId="0" borderId="0" xfId="0" applyFont="1"/>
    <xf numFmtId="4" fontId="17" fillId="0" borderId="0" xfId="0" applyNumberFormat="1" applyFont="1"/>
    <xf numFmtId="0" fontId="17" fillId="0" borderId="0" xfId="0" applyFont="1" applyAlignment="1">
      <alignment horizontal="left"/>
    </xf>
    <xf numFmtId="0" fontId="17" fillId="0" borderId="0" xfId="0" applyFont="1"/>
    <xf numFmtId="0" fontId="15" fillId="0" borderId="0" xfId="0" applyFont="1"/>
    <xf numFmtId="0" fontId="16" fillId="0" borderId="1" xfId="0" applyFont="1" applyBorder="1"/>
    <xf numFmtId="0" fontId="17" fillId="0" borderId="1" xfId="0" applyFont="1" applyBorder="1"/>
    <xf numFmtId="0" fontId="15" fillId="0" borderId="1" xfId="0" applyFont="1" applyBorder="1"/>
    <xf numFmtId="0" fontId="4" fillId="0" borderId="0" xfId="0" applyFont="1" applyAlignment="1">
      <alignment vertical="top" wrapText="1"/>
    </xf>
    <xf numFmtId="0" fontId="17" fillId="0" borderId="0" xfId="0" applyFont="1" applyAlignment="1">
      <alignment horizontal="center"/>
    </xf>
    <xf numFmtId="0" fontId="17" fillId="0" borderId="0" xfId="0" applyFont="1" applyAlignment="1">
      <alignment vertical="top" wrapText="1"/>
    </xf>
    <xf numFmtId="0" fontId="5" fillId="0" borderId="0" xfId="0" applyFont="1" applyAlignment="1">
      <alignment horizontal="left"/>
    </xf>
    <xf numFmtId="0" fontId="5" fillId="0" borderId="0" xfId="0" applyFont="1"/>
    <xf numFmtId="0" fontId="17" fillId="0" borderId="0" xfId="0" applyFont="1" applyAlignment="1">
      <alignment horizontal="justify" vertical="justify" wrapText="1"/>
    </xf>
    <xf numFmtId="0" fontId="19" fillId="0" borderId="0" xfId="0" applyFont="1" applyAlignment="1">
      <alignment horizontal="center" vertical="center" wrapText="1"/>
    </xf>
    <xf numFmtId="0" fontId="4" fillId="0" borderId="0" xfId="0" applyFont="1" applyAlignment="1">
      <alignment horizontal="center"/>
    </xf>
    <xf numFmtId="2" fontId="4" fillId="0" borderId="0" xfId="0" applyNumberFormat="1" applyFont="1" applyAlignment="1">
      <alignment horizontal="right"/>
    </xf>
    <xf numFmtId="0" fontId="20" fillId="0" borderId="0" xfId="0" applyFont="1" applyAlignment="1">
      <alignment horizontal="center" vertical="center" wrapText="1"/>
    </xf>
    <xf numFmtId="0" fontId="21" fillId="0" borderId="0" xfId="0" applyFont="1" applyAlignment="1">
      <alignment vertical="top" wrapText="1"/>
    </xf>
    <xf numFmtId="0" fontId="4" fillId="0" borderId="0" xfId="0" applyFont="1" applyAlignment="1">
      <alignment horizontal="justify" wrapText="1"/>
    </xf>
    <xf numFmtId="0" fontId="17" fillId="0" borderId="0" xfId="0" applyFont="1" applyAlignment="1">
      <alignment horizontal="justify" wrapText="1"/>
    </xf>
    <xf numFmtId="0" fontId="9" fillId="0" borderId="0" xfId="1" applyFont="1" applyAlignment="1">
      <alignment horizontal="left" vertical="top"/>
    </xf>
    <xf numFmtId="0" fontId="7" fillId="0" borderId="0" xfId="0" applyFont="1" applyAlignment="1">
      <alignment horizontal="left" vertical="top" wrapText="1"/>
    </xf>
    <xf numFmtId="0" fontId="9" fillId="0" borderId="0" xfId="0" applyFont="1" applyAlignment="1">
      <alignment horizontal="left" vertical="top"/>
    </xf>
    <xf numFmtId="0" fontId="10" fillId="0" borderId="0" xfId="1" applyFont="1" applyAlignment="1">
      <alignment horizontal="left" vertical="top"/>
    </xf>
    <xf numFmtId="4" fontId="10" fillId="0" borderId="0" xfId="0" applyNumberFormat="1" applyFont="1" applyAlignment="1">
      <alignment horizontal="left" vertical="top"/>
    </xf>
    <xf numFmtId="0" fontId="6" fillId="0" borderId="0" xfId="0" applyFont="1" applyAlignment="1">
      <alignment horizontal="left" vertical="top" wrapText="1"/>
    </xf>
    <xf numFmtId="0" fontId="10" fillId="0" borderId="0" xfId="0" applyFont="1" applyAlignment="1">
      <alignment horizontal="left" vertical="top"/>
    </xf>
    <xf numFmtId="0" fontId="9" fillId="0" borderId="0" xfId="0" applyFont="1" applyAlignment="1">
      <alignment horizontal="left" vertical="top" wrapText="1"/>
    </xf>
    <xf numFmtId="4" fontId="9" fillId="0" borderId="0" xfId="0" applyNumberFormat="1" applyFont="1" applyAlignment="1">
      <alignment horizontal="left" vertical="top" wrapText="1"/>
    </xf>
    <xf numFmtId="0" fontId="7" fillId="0" borderId="0" xfId="0" applyFont="1" applyAlignment="1">
      <alignment horizontal="left" vertical="top"/>
    </xf>
    <xf numFmtId="0" fontId="6" fillId="0" borderId="0" xfId="0" applyFont="1" applyAlignment="1">
      <alignment horizontal="left" vertical="top"/>
    </xf>
    <xf numFmtId="4" fontId="6" fillId="0" borderId="0" xfId="0" applyNumberFormat="1" applyFont="1" applyAlignment="1">
      <alignment horizontal="left" vertical="top"/>
    </xf>
    <xf numFmtId="164" fontId="6" fillId="0" borderId="0" xfId="0" applyNumberFormat="1" applyFont="1" applyAlignment="1">
      <alignment horizontal="left" vertical="top"/>
    </xf>
    <xf numFmtId="164" fontId="10" fillId="0" borderId="0" xfId="0" applyNumberFormat="1" applyFont="1" applyAlignment="1">
      <alignment horizontal="left" vertical="top"/>
    </xf>
    <xf numFmtId="0" fontId="11" fillId="0" borderId="0" xfId="0" applyFont="1" applyAlignment="1">
      <alignment horizontal="left" vertical="top"/>
    </xf>
    <xf numFmtId="4" fontId="9" fillId="0" borderId="0" xfId="0" applyNumberFormat="1" applyFont="1" applyAlignment="1">
      <alignment horizontal="left" vertical="top"/>
    </xf>
    <xf numFmtId="49" fontId="14" fillId="0" borderId="0" xfId="0" applyNumberFormat="1" applyFont="1" applyAlignment="1">
      <alignment horizontal="left" vertical="top"/>
    </xf>
    <xf numFmtId="0" fontId="14" fillId="0" borderId="0" xfId="0" applyFont="1" applyAlignment="1">
      <alignment horizontal="left" vertical="top"/>
    </xf>
    <xf numFmtId="0" fontId="9" fillId="0" borderId="0" xfId="4" applyFont="1" applyAlignment="1">
      <alignment horizontal="left" vertical="top"/>
    </xf>
    <xf numFmtId="0" fontId="10" fillId="0" borderId="0" xfId="4" applyFont="1" applyAlignment="1">
      <alignment horizontal="left" vertical="top" wrapText="1"/>
    </xf>
    <xf numFmtId="0" fontId="10" fillId="0" borderId="0" xfId="4" applyFont="1" applyAlignment="1">
      <alignment horizontal="left" vertical="top"/>
    </xf>
    <xf numFmtId="4" fontId="10" fillId="0" borderId="0" xfId="4" applyNumberFormat="1" applyFont="1" applyAlignment="1">
      <alignment horizontal="left" vertical="top"/>
    </xf>
    <xf numFmtId="4" fontId="10" fillId="0" borderId="0" xfId="4" applyNumberFormat="1" applyFont="1" applyAlignment="1" applyProtection="1">
      <alignment horizontal="left" vertical="top"/>
      <protection locked="0"/>
    </xf>
    <xf numFmtId="4" fontId="10" fillId="0" borderId="0" xfId="1" applyNumberFormat="1" applyFont="1" applyAlignment="1">
      <alignment horizontal="left" vertical="top"/>
    </xf>
    <xf numFmtId="4" fontId="10" fillId="0" borderId="0" xfId="1" applyNumberFormat="1" applyFont="1" applyAlignment="1" applyProtection="1">
      <alignment horizontal="left" vertical="top"/>
      <protection locked="0"/>
    </xf>
    <xf numFmtId="164" fontId="10" fillId="0" borderId="0" xfId="4" applyNumberFormat="1" applyFont="1" applyAlignment="1">
      <alignment horizontal="left" vertical="top"/>
    </xf>
    <xf numFmtId="0" fontId="6" fillId="0" borderId="0" xfId="0" applyFont="1" applyAlignment="1">
      <alignment horizontal="left"/>
    </xf>
    <xf numFmtId="0" fontId="6" fillId="0" borderId="0" xfId="0" applyFont="1"/>
    <xf numFmtId="0" fontId="6" fillId="0" borderId="1" xfId="0" applyFont="1" applyBorder="1" applyAlignment="1">
      <alignment horizontal="left"/>
    </xf>
    <xf numFmtId="0" fontId="6" fillId="0" borderId="1" xfId="0" applyFont="1" applyBorder="1"/>
    <xf numFmtId="0" fontId="17" fillId="0" borderId="0" xfId="0" applyFont="1" applyAlignment="1">
      <alignment horizontal="center" vertical="top"/>
    </xf>
    <xf numFmtId="2" fontId="17" fillId="0" borderId="0" xfId="0" applyNumberFormat="1" applyFont="1" applyAlignment="1">
      <alignment horizontal="right"/>
    </xf>
    <xf numFmtId="0" fontId="18" fillId="0" borderId="1" xfId="0" applyFont="1" applyBorder="1" applyAlignment="1">
      <alignment horizontal="left" vertical="top"/>
    </xf>
    <xf numFmtId="0" fontId="23" fillId="0" borderId="1" xfId="0" applyFont="1" applyBorder="1" applyAlignment="1">
      <alignment horizontal="left" vertical="top"/>
    </xf>
    <xf numFmtId="0" fontId="15" fillId="0" borderId="1" xfId="0" applyFont="1" applyBorder="1" applyAlignment="1">
      <alignment horizontal="left"/>
    </xf>
    <xf numFmtId="0" fontId="4" fillId="0" borderId="0" xfId="0" applyFont="1" applyAlignment="1">
      <alignment horizontal="left" vertical="top" wrapText="1"/>
    </xf>
    <xf numFmtId="0" fontId="21" fillId="0" borderId="0" xfId="0" applyFont="1" applyAlignment="1">
      <alignment horizontal="left" vertical="top" wrapText="1"/>
    </xf>
    <xf numFmtId="0" fontId="15" fillId="0" borderId="0" xfId="0" applyFont="1" applyAlignment="1">
      <alignment horizontal="left" vertical="justify" wrapText="1"/>
    </xf>
    <xf numFmtId="0" fontId="16" fillId="0" borderId="0" xfId="0" applyFont="1" applyAlignment="1">
      <alignment horizontal="left"/>
    </xf>
    <xf numFmtId="0" fontId="18" fillId="0" borderId="0" xfId="0" applyFont="1" applyAlignment="1">
      <alignment horizontal="left" vertical="justify" wrapText="1"/>
    </xf>
    <xf numFmtId="0" fontId="15" fillId="0" borderId="0" xfId="0" applyFont="1" applyAlignment="1">
      <alignment horizontal="left"/>
    </xf>
    <xf numFmtId="0" fontId="16" fillId="0" borderId="1" xfId="0" applyFont="1" applyBorder="1" applyAlignment="1">
      <alignment horizontal="left" vertical="justify" wrapText="1"/>
    </xf>
    <xf numFmtId="0" fontId="16" fillId="0" borderId="1" xfId="0" applyFont="1" applyBorder="1" applyAlignment="1">
      <alignment horizontal="left"/>
    </xf>
    <xf numFmtId="0" fontId="9" fillId="0" borderId="0" xfId="1" applyFont="1" applyAlignment="1">
      <alignment horizontal="left" vertical="top"/>
    </xf>
    <xf numFmtId="0" fontId="9" fillId="0" borderId="0" xfId="4" applyFont="1" applyAlignment="1">
      <alignment horizontal="left" vertical="top" wrapText="1"/>
    </xf>
    <xf numFmtId="0" fontId="9" fillId="0" borderId="0" xfId="0" applyFont="1" applyAlignment="1">
      <alignment horizontal="left" vertical="top"/>
    </xf>
    <xf numFmtId="165" fontId="9" fillId="0" borderId="0" xfId="0" applyNumberFormat="1" applyFont="1" applyAlignment="1">
      <alignment horizontal="right" vertical="top"/>
    </xf>
    <xf numFmtId="0" fontId="10" fillId="0" borderId="0" xfId="1" applyFont="1" applyAlignment="1">
      <alignment horizontal="left" vertical="top"/>
    </xf>
  </cellXfs>
  <cellStyles count="21">
    <cellStyle name="A4 Small 210 x 297 mm" xfId="13" xr:uid="{00000000-0005-0000-0000-000000000000}"/>
    <cellStyle name="Currency 2" xfId="15" xr:uid="{00000000-0005-0000-0000-000001000000}"/>
    <cellStyle name="Currency 2 2" xfId="18" xr:uid="{00000000-0005-0000-0000-000002000000}"/>
    <cellStyle name="Excel Built-in Normal" xfId="2" xr:uid="{00000000-0005-0000-0000-000003000000}"/>
    <cellStyle name="Normal 2" xfId="1" xr:uid="{00000000-0005-0000-0000-000004000000}"/>
    <cellStyle name="Normal 2 2" xfId="3" xr:uid="{00000000-0005-0000-0000-000005000000}"/>
    <cellStyle name="Normal 2 2 2" xfId="4" xr:uid="{00000000-0005-0000-0000-000006000000}"/>
    <cellStyle name="Normal 2 2 3" xfId="12" xr:uid="{00000000-0005-0000-0000-000007000000}"/>
    <cellStyle name="Normal 3" xfId="5" xr:uid="{00000000-0005-0000-0000-000008000000}"/>
    <cellStyle name="Normal 4" xfId="6" xr:uid="{00000000-0005-0000-0000-000009000000}"/>
    <cellStyle name="Normal 4 2" xfId="7" xr:uid="{00000000-0005-0000-0000-00000A000000}"/>
    <cellStyle name="Normal 4 3" xfId="8" xr:uid="{00000000-0005-0000-0000-00000B000000}"/>
    <cellStyle name="Normal 49" xfId="20" xr:uid="{00000000-0005-0000-0000-00000C000000}"/>
    <cellStyle name="Normal 5" xfId="9" xr:uid="{00000000-0005-0000-0000-00000D000000}"/>
    <cellStyle name="Normal 6" xfId="10" xr:uid="{00000000-0005-0000-0000-00000E000000}"/>
    <cellStyle name="Normalno" xfId="0" builtinId="0"/>
    <cellStyle name="Normalno 2" xfId="14" xr:uid="{00000000-0005-0000-0000-000010000000}"/>
    <cellStyle name="Normalno 3" xfId="17" xr:uid="{00000000-0005-0000-0000-000011000000}"/>
    <cellStyle name="Stil 1" xfId="11" xr:uid="{00000000-0005-0000-0000-000012000000}"/>
    <cellStyle name="Valuta 2" xfId="16" xr:uid="{00000000-0005-0000-0000-000013000000}"/>
    <cellStyle name="Valuta 3" xfId="19"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1</xdr:col>
      <xdr:colOff>1080000</xdr:colOff>
      <xdr:row>34</xdr:row>
      <xdr:rowOff>74160</xdr:rowOff>
    </xdr:to>
    <xdr:pic>
      <xdr:nvPicPr>
        <xdr:cNvPr id="3" name="Slika 2">
          <a:extLst>
            <a:ext uri="{FF2B5EF4-FFF2-40B4-BE49-F238E27FC236}">
              <a16:creationId xmlns:a16="http://schemas.microsoft.com/office/drawing/2014/main" id="{1C7A8AEF-E682-5422-78F2-815635CE47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 y="5242560"/>
          <a:ext cx="1080000" cy="108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CM195"/>
  <sheetViews>
    <sheetView tabSelected="1" showWhiteSpace="0" view="pageBreakPreview" zoomScaleNormal="100" zoomScaleSheetLayoutView="100" zoomScalePageLayoutView="85" workbookViewId="0">
      <selection activeCell="E180" sqref="E180:E183"/>
    </sheetView>
  </sheetViews>
  <sheetFormatPr defaultColWidth="9.08984375" defaultRowHeight="14.5" x14ac:dyDescent="0.35"/>
  <cols>
    <col min="1" max="1" width="8.453125" style="24" customWidth="1"/>
    <col min="2" max="2" width="62.08984375" style="28" customWidth="1"/>
    <col min="3" max="3" width="10.6328125" style="28" customWidth="1"/>
    <col min="4" max="5" width="10.6328125" style="26" customWidth="1"/>
    <col min="6" max="6" width="11.6328125" style="26" customWidth="1"/>
    <col min="7" max="7" width="10.6328125" style="27" bestFit="1" customWidth="1"/>
    <col min="8" max="91" width="9.08984375" style="27"/>
    <col min="92" max="16384" width="9.08984375" style="28"/>
  </cols>
  <sheetData>
    <row r="1" spans="1:8" s="4" customFormat="1" ht="27" customHeight="1" x14ac:dyDescent="0.25">
      <c r="A1" s="59" t="s">
        <v>134</v>
      </c>
      <c r="B1" s="59"/>
      <c r="C1" s="60" t="s">
        <v>120</v>
      </c>
      <c r="D1" s="60"/>
      <c r="E1" s="60"/>
      <c r="F1" s="1" t="s">
        <v>121</v>
      </c>
      <c r="G1" s="2"/>
      <c r="H1" s="3"/>
    </row>
    <row r="2" spans="1:8" s="49" customFormat="1" ht="12.75" customHeight="1" x14ac:dyDescent="0.35">
      <c r="A2" s="61"/>
      <c r="B2" s="61"/>
      <c r="C2" s="62" t="s">
        <v>126</v>
      </c>
      <c r="D2" s="62"/>
      <c r="E2" s="62"/>
      <c r="F2" s="5"/>
      <c r="G2" s="4"/>
      <c r="H2" s="48"/>
    </row>
    <row r="3" spans="1:8" s="51" customFormat="1" ht="12.75" customHeight="1" x14ac:dyDescent="0.35">
      <c r="A3" s="63" t="s">
        <v>125</v>
      </c>
      <c r="B3" s="63"/>
      <c r="C3" s="64" t="s">
        <v>122</v>
      </c>
      <c r="D3" s="64"/>
      <c r="E3" s="64"/>
      <c r="F3" s="6" t="s">
        <v>123</v>
      </c>
      <c r="G3" s="7"/>
      <c r="H3" s="50"/>
    </row>
    <row r="4" spans="1:8" s="51" customFormat="1" ht="12.75" customHeight="1" x14ac:dyDescent="0.35">
      <c r="A4" s="54" t="s">
        <v>131</v>
      </c>
      <c r="B4" s="55"/>
      <c r="C4" s="56" t="s">
        <v>132</v>
      </c>
      <c r="D4" s="56"/>
      <c r="E4" s="56"/>
      <c r="F4" s="8" t="s">
        <v>127</v>
      </c>
      <c r="G4" s="7"/>
      <c r="H4" s="50"/>
    </row>
    <row r="5" spans="1:8" s="49" customFormat="1" ht="12.75" customHeight="1" x14ac:dyDescent="0.35">
      <c r="A5" s="52"/>
      <c r="B5" s="9"/>
      <c r="C5" s="10"/>
      <c r="D5" s="53"/>
      <c r="E5" s="4"/>
      <c r="F5" s="4"/>
      <c r="G5" s="4"/>
      <c r="H5" s="48"/>
    </row>
    <row r="6" spans="1:8" s="13" customFormat="1" ht="13" x14ac:dyDescent="0.3">
      <c r="A6" s="52"/>
      <c r="B6" s="11"/>
      <c r="C6" s="10"/>
      <c r="D6" s="53"/>
      <c r="E6" s="4"/>
      <c r="F6" s="4"/>
      <c r="G6" s="4"/>
      <c r="H6" s="12"/>
    </row>
    <row r="7" spans="1:8" s="13" customFormat="1" ht="13" x14ac:dyDescent="0.3">
      <c r="A7" s="52"/>
      <c r="B7" s="11"/>
      <c r="C7" s="10"/>
      <c r="D7" s="53"/>
      <c r="E7" s="4"/>
      <c r="F7" s="4"/>
      <c r="G7" s="4"/>
      <c r="H7" s="12"/>
    </row>
    <row r="8" spans="1:8" s="13" customFormat="1" ht="13.5" customHeight="1" x14ac:dyDescent="0.3">
      <c r="A8" s="52"/>
      <c r="B8" s="9" t="s">
        <v>69</v>
      </c>
      <c r="C8" s="10"/>
      <c r="D8" s="53"/>
      <c r="E8" s="4"/>
      <c r="F8" s="4"/>
      <c r="G8" s="4"/>
      <c r="H8" s="12"/>
    </row>
    <row r="9" spans="1:8" s="13" customFormat="1" ht="13.5" customHeight="1" x14ac:dyDescent="0.3">
      <c r="A9" s="52"/>
      <c r="B9" s="9" t="s">
        <v>128</v>
      </c>
      <c r="C9" s="10"/>
      <c r="D9" s="53"/>
      <c r="E9" s="4"/>
      <c r="F9" s="4"/>
      <c r="G9" s="4"/>
      <c r="H9" s="12"/>
    </row>
    <row r="10" spans="1:8" s="13" customFormat="1" ht="13.5" customHeight="1" x14ac:dyDescent="0.3">
      <c r="A10" s="52"/>
      <c r="B10" s="9" t="s">
        <v>130</v>
      </c>
      <c r="C10" s="10"/>
      <c r="D10" s="53"/>
      <c r="E10" s="4"/>
      <c r="F10" s="4"/>
      <c r="G10" s="4"/>
      <c r="H10" s="12"/>
    </row>
    <row r="11" spans="1:8" s="13" customFormat="1" ht="13.5" customHeight="1" x14ac:dyDescent="0.3">
      <c r="A11" s="52"/>
      <c r="B11" s="14"/>
      <c r="C11" s="10"/>
      <c r="D11" s="53"/>
      <c r="E11" s="4"/>
      <c r="F11" s="4"/>
      <c r="G11" s="4"/>
      <c r="H11" s="12"/>
    </row>
    <row r="12" spans="1:8" s="13" customFormat="1" ht="13.5" customHeight="1" x14ac:dyDescent="0.3">
      <c r="A12" s="52"/>
      <c r="B12" s="15"/>
      <c r="C12" s="15"/>
      <c r="D12" s="15"/>
      <c r="E12" s="15"/>
      <c r="F12" s="4"/>
      <c r="G12" s="4"/>
      <c r="H12" s="12"/>
    </row>
    <row r="13" spans="1:8" s="13" customFormat="1" ht="13.5" customHeight="1" x14ac:dyDescent="0.3">
      <c r="A13" s="52"/>
      <c r="B13" s="15"/>
      <c r="C13" s="15"/>
      <c r="D13" s="15"/>
      <c r="E13" s="15"/>
      <c r="F13" s="4"/>
      <c r="G13" s="4"/>
      <c r="H13" s="12"/>
    </row>
    <row r="14" spans="1:8" s="13" customFormat="1" ht="13.5" customHeight="1" x14ac:dyDescent="0.3">
      <c r="A14" s="52"/>
      <c r="B14" s="9" t="s">
        <v>70</v>
      </c>
      <c r="C14" s="16"/>
      <c r="D14" s="17"/>
      <c r="E14" s="18"/>
      <c r="F14" s="4"/>
      <c r="G14" s="4"/>
      <c r="H14" s="12"/>
    </row>
    <row r="15" spans="1:8" s="13" customFormat="1" ht="25.75" customHeight="1" x14ac:dyDescent="0.3">
      <c r="A15" s="52"/>
      <c r="B15" s="57" t="s">
        <v>134</v>
      </c>
      <c r="C15" s="57"/>
      <c r="D15" s="57"/>
      <c r="E15" s="57"/>
      <c r="F15" s="4"/>
      <c r="G15" s="4"/>
      <c r="H15" s="12"/>
    </row>
    <row r="16" spans="1:8" s="13" customFormat="1" ht="13.5" customHeight="1" x14ac:dyDescent="0.3">
      <c r="A16" s="52"/>
      <c r="B16" s="15"/>
      <c r="C16" s="15"/>
      <c r="D16" s="15"/>
      <c r="E16" s="15"/>
      <c r="F16" s="4"/>
      <c r="G16" s="4"/>
      <c r="H16" s="12"/>
    </row>
    <row r="17" spans="1:8" s="13" customFormat="1" ht="13.5" customHeight="1" x14ac:dyDescent="0.3">
      <c r="A17" s="52"/>
      <c r="B17" s="15"/>
      <c r="C17" s="15"/>
      <c r="D17" s="15"/>
      <c r="E17" s="15"/>
      <c r="F17" s="4"/>
      <c r="G17" s="4"/>
      <c r="H17" s="12"/>
    </row>
    <row r="18" spans="1:8" s="13" customFormat="1" ht="13.5" customHeight="1" x14ac:dyDescent="0.3">
      <c r="A18" s="52"/>
      <c r="B18" s="15"/>
      <c r="C18" s="15"/>
      <c r="D18" s="15"/>
      <c r="E18" s="15"/>
      <c r="F18" s="4"/>
      <c r="G18" s="4"/>
      <c r="H18" s="12"/>
    </row>
    <row r="19" spans="1:8" s="13" customFormat="1" ht="33" customHeight="1" x14ac:dyDescent="0.3">
      <c r="A19" s="52"/>
      <c r="B19" s="58" t="s">
        <v>124</v>
      </c>
      <c r="C19" s="58"/>
      <c r="D19" s="58"/>
      <c r="E19" s="19"/>
      <c r="F19" s="19"/>
      <c r="G19" s="4"/>
      <c r="H19" s="12"/>
    </row>
    <row r="20" spans="1:8" s="13" customFormat="1" ht="13" x14ac:dyDescent="0.3">
      <c r="A20" s="52"/>
      <c r="B20" s="14"/>
      <c r="C20" s="10"/>
      <c r="D20" s="53"/>
      <c r="E20" s="4"/>
      <c r="F20" s="4"/>
      <c r="G20" s="4"/>
      <c r="H20" s="12"/>
    </row>
    <row r="21" spans="1:8" s="13" customFormat="1" ht="13" x14ac:dyDescent="0.3">
      <c r="A21" s="52"/>
      <c r="B21" s="14"/>
      <c r="C21" s="10"/>
      <c r="D21" s="53"/>
      <c r="E21" s="4"/>
      <c r="F21" s="4"/>
      <c r="G21" s="4"/>
      <c r="H21" s="12"/>
    </row>
    <row r="22" spans="1:8" s="13" customFormat="1" ht="13" x14ac:dyDescent="0.3">
      <c r="A22" s="52"/>
      <c r="B22" s="20"/>
      <c r="C22" s="10"/>
      <c r="D22" s="53"/>
      <c r="E22" s="4"/>
      <c r="F22" s="4"/>
      <c r="G22" s="4"/>
      <c r="H22" s="12"/>
    </row>
    <row r="23" spans="1:8" s="13" customFormat="1" ht="13" x14ac:dyDescent="0.3">
      <c r="A23" s="52"/>
      <c r="B23" s="14"/>
      <c r="C23" s="10"/>
      <c r="D23" s="53"/>
      <c r="E23" s="4"/>
      <c r="F23" s="4"/>
      <c r="G23" s="4"/>
      <c r="H23" s="12"/>
    </row>
    <row r="24" spans="1:8" s="13" customFormat="1" ht="12.75" customHeight="1" x14ac:dyDescent="0.3">
      <c r="A24" s="52"/>
      <c r="B24" s="14"/>
      <c r="C24" s="10"/>
      <c r="D24" s="53"/>
      <c r="E24" s="4"/>
      <c r="F24" s="4"/>
      <c r="G24" s="4"/>
      <c r="H24" s="12"/>
    </row>
    <row r="25" spans="1:8" s="13" customFormat="1" ht="13" x14ac:dyDescent="0.3">
      <c r="A25" s="52"/>
      <c r="B25" s="20" t="s">
        <v>129</v>
      </c>
      <c r="C25" s="10"/>
      <c r="D25" s="53"/>
      <c r="E25" s="4"/>
      <c r="F25" s="4"/>
      <c r="G25" s="4"/>
      <c r="H25" s="12"/>
    </row>
    <row r="26" spans="1:8" s="13" customFormat="1" ht="13" x14ac:dyDescent="0.3">
      <c r="A26" s="52"/>
      <c r="B26" s="14"/>
      <c r="C26" s="10"/>
      <c r="D26" s="53"/>
      <c r="E26" s="4"/>
      <c r="F26" s="4"/>
      <c r="G26" s="4"/>
      <c r="H26" s="12"/>
    </row>
    <row r="27" spans="1:8" s="13" customFormat="1" ht="13" x14ac:dyDescent="0.3">
      <c r="A27" s="52"/>
      <c r="B27" s="14" t="s">
        <v>135</v>
      </c>
      <c r="C27" s="10"/>
      <c r="D27" s="53"/>
      <c r="E27" s="4"/>
      <c r="F27" s="4"/>
      <c r="G27" s="4"/>
      <c r="H27" s="12"/>
    </row>
    <row r="28" spans="1:8" s="13" customFormat="1" ht="13" x14ac:dyDescent="0.3">
      <c r="A28" s="52"/>
      <c r="B28" s="14"/>
      <c r="C28" s="10"/>
      <c r="D28" s="53"/>
      <c r="E28" s="4"/>
      <c r="F28" s="4"/>
      <c r="G28" s="4"/>
      <c r="H28" s="12"/>
    </row>
    <row r="29" spans="1:8" s="13" customFormat="1" ht="13" x14ac:dyDescent="0.3">
      <c r="A29" s="52"/>
      <c r="B29" s="14"/>
      <c r="C29" s="10"/>
      <c r="D29" s="53"/>
      <c r="E29" s="4"/>
      <c r="F29" s="4"/>
      <c r="G29" s="4"/>
      <c r="H29" s="12"/>
    </row>
    <row r="30" spans="1:8" s="13" customFormat="1" ht="13" x14ac:dyDescent="0.3">
      <c r="A30" s="52"/>
      <c r="B30" s="14"/>
      <c r="C30" s="10"/>
      <c r="D30" s="53"/>
      <c r="E30" s="4"/>
      <c r="F30" s="4"/>
      <c r="G30" s="4"/>
      <c r="H30" s="12"/>
    </row>
    <row r="31" spans="1:8" s="13" customFormat="1" ht="13" x14ac:dyDescent="0.3">
      <c r="A31" s="52"/>
      <c r="B31" s="14"/>
      <c r="C31" s="10"/>
      <c r="D31" s="53"/>
      <c r="E31" s="4"/>
      <c r="F31" s="4"/>
      <c r="G31" s="4"/>
      <c r="H31" s="12"/>
    </row>
    <row r="32" spans="1:8" s="13" customFormat="1" ht="13" x14ac:dyDescent="0.3">
      <c r="A32" s="52"/>
      <c r="B32" s="14"/>
      <c r="C32" s="10"/>
      <c r="D32" s="53"/>
      <c r="E32" s="4"/>
      <c r="F32" s="4"/>
      <c r="G32" s="4"/>
      <c r="H32" s="12"/>
    </row>
    <row r="33" spans="1:8" s="13" customFormat="1" ht="13" x14ac:dyDescent="0.3">
      <c r="A33" s="52"/>
      <c r="B33" s="14"/>
      <c r="C33" s="10"/>
      <c r="D33" s="53"/>
      <c r="E33" s="4"/>
      <c r="F33" s="4"/>
      <c r="G33" s="4"/>
      <c r="H33" s="12"/>
    </row>
    <row r="34" spans="1:8" s="13" customFormat="1" ht="13" x14ac:dyDescent="0.3">
      <c r="A34" s="52"/>
      <c r="B34" s="14"/>
      <c r="C34" s="10"/>
      <c r="D34" s="53"/>
      <c r="E34" s="4"/>
      <c r="F34" s="4"/>
      <c r="G34" s="4"/>
      <c r="H34" s="12"/>
    </row>
    <row r="35" spans="1:8" s="13" customFormat="1" ht="13" x14ac:dyDescent="0.3">
      <c r="A35" s="52"/>
      <c r="B35" s="14"/>
      <c r="C35" s="10"/>
      <c r="D35" s="53"/>
      <c r="E35" s="4"/>
      <c r="F35" s="4"/>
      <c r="G35" s="4"/>
      <c r="H35" s="12"/>
    </row>
    <row r="36" spans="1:8" s="13" customFormat="1" ht="13" x14ac:dyDescent="0.3">
      <c r="A36" s="52"/>
      <c r="B36" s="9"/>
      <c r="C36" s="10"/>
      <c r="D36" s="53"/>
      <c r="E36" s="4"/>
      <c r="F36" s="4"/>
      <c r="G36" s="4"/>
      <c r="H36" s="12"/>
    </row>
    <row r="37" spans="1:8" s="13" customFormat="1" ht="13" x14ac:dyDescent="0.3">
      <c r="A37" s="52"/>
      <c r="B37" s="9"/>
      <c r="C37" s="10"/>
      <c r="D37" s="53"/>
      <c r="E37" s="4"/>
      <c r="F37" s="4"/>
      <c r="G37" s="4"/>
      <c r="H37" s="12"/>
    </row>
    <row r="38" spans="1:8" s="13" customFormat="1" ht="13" x14ac:dyDescent="0.3">
      <c r="A38" s="52"/>
      <c r="B38" s="9"/>
      <c r="C38" s="10"/>
      <c r="D38" s="53"/>
      <c r="E38" s="4"/>
      <c r="F38" s="4"/>
      <c r="G38" s="4"/>
      <c r="H38" s="12"/>
    </row>
    <row r="39" spans="1:8" s="13" customFormat="1" ht="13" x14ac:dyDescent="0.3">
      <c r="A39" s="52"/>
      <c r="B39" s="9"/>
      <c r="C39" s="10"/>
      <c r="D39" s="53"/>
      <c r="E39" s="4"/>
      <c r="F39" s="4"/>
      <c r="G39" s="4"/>
      <c r="H39" s="12"/>
    </row>
    <row r="40" spans="1:8" s="13" customFormat="1" ht="13" x14ac:dyDescent="0.3">
      <c r="A40" s="52"/>
      <c r="B40" s="9"/>
      <c r="C40" s="10"/>
      <c r="D40" s="53"/>
      <c r="E40" s="4"/>
      <c r="F40" s="4"/>
      <c r="G40" s="4"/>
      <c r="H40" s="12"/>
    </row>
    <row r="41" spans="1:8" s="13" customFormat="1" ht="13" x14ac:dyDescent="0.3">
      <c r="A41" s="52"/>
      <c r="B41" s="9"/>
      <c r="C41" s="10"/>
      <c r="D41" s="53"/>
      <c r="E41" s="4"/>
      <c r="F41" s="4"/>
      <c r="G41" s="4"/>
      <c r="H41" s="12"/>
    </row>
    <row r="42" spans="1:8" s="13" customFormat="1" ht="13" x14ac:dyDescent="0.3">
      <c r="A42" s="52"/>
      <c r="B42" s="9"/>
      <c r="C42" s="10"/>
      <c r="D42" s="53"/>
      <c r="E42" s="4"/>
      <c r="F42" s="4"/>
      <c r="G42" s="4"/>
      <c r="H42" s="12"/>
    </row>
    <row r="43" spans="1:8" s="13" customFormat="1" ht="13" x14ac:dyDescent="0.3">
      <c r="A43" s="52"/>
      <c r="B43" s="9"/>
      <c r="C43" s="10"/>
      <c r="D43" s="53"/>
      <c r="E43" s="4"/>
      <c r="F43" s="4"/>
      <c r="G43" s="4"/>
      <c r="H43" s="12"/>
    </row>
    <row r="44" spans="1:8" s="13" customFormat="1" ht="13" x14ac:dyDescent="0.3">
      <c r="A44" s="52"/>
      <c r="B44" s="9"/>
      <c r="C44" s="10"/>
      <c r="D44" s="53"/>
      <c r="E44" s="4"/>
      <c r="F44" s="4"/>
      <c r="G44" s="4"/>
      <c r="H44" s="12"/>
    </row>
    <row r="45" spans="1:8" s="13" customFormat="1" ht="13" x14ac:dyDescent="0.3">
      <c r="A45" s="52"/>
      <c r="B45" s="9"/>
      <c r="C45" s="10"/>
      <c r="D45" s="53"/>
      <c r="E45" s="4"/>
      <c r="F45" s="4"/>
      <c r="G45" s="4"/>
      <c r="H45" s="12"/>
    </row>
    <row r="46" spans="1:8" s="13" customFormat="1" ht="13" x14ac:dyDescent="0.3">
      <c r="A46" s="52"/>
      <c r="B46" s="9"/>
      <c r="C46" s="10"/>
      <c r="D46" s="53"/>
      <c r="E46" s="4"/>
      <c r="F46" s="4"/>
      <c r="G46" s="4"/>
      <c r="H46" s="12"/>
    </row>
    <row r="47" spans="1:8" s="13" customFormat="1" ht="13" x14ac:dyDescent="0.3">
      <c r="A47" s="52"/>
      <c r="B47" s="9"/>
      <c r="C47" s="10"/>
      <c r="D47" s="53"/>
      <c r="E47" s="4"/>
      <c r="F47" s="4"/>
      <c r="G47" s="4"/>
      <c r="H47" s="12"/>
    </row>
    <row r="48" spans="1:8" s="13" customFormat="1" ht="13" x14ac:dyDescent="0.3">
      <c r="A48" s="52"/>
      <c r="B48" s="9"/>
      <c r="C48" s="10"/>
      <c r="D48" s="53"/>
      <c r="E48" s="4"/>
      <c r="F48" s="4"/>
      <c r="G48" s="4"/>
      <c r="H48" s="12"/>
    </row>
    <row r="49" spans="1:91" s="13" customFormat="1" ht="13" x14ac:dyDescent="0.3">
      <c r="A49" s="52"/>
      <c r="B49" s="9"/>
      <c r="C49" s="10"/>
      <c r="D49" s="53"/>
      <c r="E49" s="4"/>
      <c r="F49" s="4"/>
      <c r="G49" s="4"/>
      <c r="H49" s="12"/>
    </row>
    <row r="50" spans="1:91" s="13" customFormat="1" ht="13" x14ac:dyDescent="0.3">
      <c r="A50" s="52"/>
      <c r="B50" s="9"/>
      <c r="C50" s="10"/>
      <c r="D50" s="53"/>
      <c r="E50" s="4"/>
      <c r="F50" s="4"/>
      <c r="G50" s="4"/>
      <c r="H50" s="12"/>
    </row>
    <row r="51" spans="1:91" s="13" customFormat="1" ht="13" x14ac:dyDescent="0.3">
      <c r="A51" s="52"/>
      <c r="B51" s="9"/>
      <c r="C51" s="10"/>
      <c r="D51" s="53"/>
      <c r="E51" s="4"/>
      <c r="F51" s="4"/>
      <c r="G51" s="4"/>
      <c r="H51" s="12"/>
    </row>
    <row r="52" spans="1:91" s="13" customFormat="1" ht="13" x14ac:dyDescent="0.3">
      <c r="A52" s="52"/>
      <c r="B52" s="9"/>
      <c r="C52" s="10"/>
      <c r="D52" s="53"/>
      <c r="E52" s="4"/>
      <c r="F52" s="4"/>
      <c r="G52" s="4"/>
      <c r="H52" s="12"/>
    </row>
    <row r="53" spans="1:91" s="13" customFormat="1" ht="15" customHeight="1" x14ac:dyDescent="0.3">
      <c r="A53" s="52"/>
      <c r="B53" s="14"/>
      <c r="C53" s="10"/>
      <c r="D53" s="53"/>
      <c r="E53" s="4"/>
      <c r="F53" s="4"/>
      <c r="G53" s="4"/>
      <c r="H53" s="12"/>
    </row>
    <row r="54" spans="1:91" s="13" customFormat="1" ht="15" customHeight="1" x14ac:dyDescent="0.3">
      <c r="A54" s="52"/>
      <c r="B54" s="21"/>
      <c r="C54" s="10"/>
      <c r="D54" s="53"/>
      <c r="E54" s="4"/>
      <c r="F54" s="4"/>
      <c r="G54" s="4"/>
      <c r="H54" s="12"/>
    </row>
    <row r="55" spans="1:91" s="13" customFormat="1" ht="13" x14ac:dyDescent="0.3">
      <c r="A55" s="52"/>
      <c r="B55" s="14"/>
      <c r="C55" s="10"/>
      <c r="D55" s="53"/>
      <c r="E55" s="4"/>
      <c r="F55" s="4"/>
      <c r="G55" s="4"/>
      <c r="H55" s="12"/>
    </row>
    <row r="56" spans="1:91" s="24" customFormat="1" x14ac:dyDescent="0.35">
      <c r="A56" s="65" t="s">
        <v>71</v>
      </c>
      <c r="B56" s="65"/>
      <c r="C56" s="65"/>
      <c r="D56" s="65"/>
      <c r="E56" s="65"/>
      <c r="F56" s="65"/>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23"/>
    </row>
    <row r="57" spans="1:91" x14ac:dyDescent="0.35">
      <c r="A57" s="22"/>
      <c r="B57" s="25"/>
      <c r="C57" s="25"/>
      <c r="D57" s="25"/>
      <c r="E57" s="25"/>
    </row>
    <row r="58" spans="1:91" s="24" customFormat="1" ht="39" x14ac:dyDescent="0.35">
      <c r="A58" s="24" t="s">
        <v>5</v>
      </c>
      <c r="B58" s="24" t="s">
        <v>4</v>
      </c>
      <c r="C58" s="29" t="s">
        <v>0</v>
      </c>
      <c r="D58" s="30" t="s">
        <v>1</v>
      </c>
      <c r="E58" s="30" t="s">
        <v>2</v>
      </c>
      <c r="F58" s="30" t="s">
        <v>3</v>
      </c>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row>
    <row r="60" spans="1:91" s="24" customFormat="1" x14ac:dyDescent="0.35">
      <c r="A60" s="24" t="s">
        <v>6</v>
      </c>
      <c r="B60" s="66" t="s">
        <v>13</v>
      </c>
      <c r="C60" s="66"/>
      <c r="D60" s="66"/>
      <c r="E60" s="66"/>
      <c r="F60" s="66"/>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row>
    <row r="61" spans="1:91" x14ac:dyDescent="0.35">
      <c r="A61" s="31"/>
      <c r="B61" s="27"/>
      <c r="C61" s="32"/>
      <c r="D61" s="33"/>
      <c r="E61" s="33"/>
      <c r="F61" s="33"/>
    </row>
    <row r="62" spans="1:91" x14ac:dyDescent="0.35">
      <c r="A62" s="31" t="s">
        <v>7</v>
      </c>
      <c r="B62" s="27" t="s">
        <v>15</v>
      </c>
      <c r="C62" s="32"/>
      <c r="D62" s="33"/>
      <c r="E62" s="33"/>
      <c r="F62" s="33"/>
    </row>
    <row r="63" spans="1:91" ht="58" x14ac:dyDescent="0.35">
      <c r="A63" s="31"/>
      <c r="B63" s="27" t="s">
        <v>16</v>
      </c>
      <c r="C63" s="34"/>
      <c r="D63" s="34"/>
      <c r="E63" s="34"/>
      <c r="F63" s="34"/>
    </row>
    <row r="64" spans="1:91" x14ac:dyDescent="0.35">
      <c r="A64" s="31"/>
      <c r="B64" s="27" t="s">
        <v>17</v>
      </c>
      <c r="C64" s="32" t="s">
        <v>18</v>
      </c>
      <c r="D64" s="33">
        <v>1</v>
      </c>
      <c r="E64" s="33"/>
      <c r="F64" s="33"/>
    </row>
    <row r="65" spans="1:91" x14ac:dyDescent="0.35">
      <c r="A65" s="31"/>
      <c r="B65" s="27"/>
      <c r="C65" s="32"/>
      <c r="D65" s="33"/>
      <c r="E65" s="33"/>
      <c r="F65" s="33"/>
    </row>
    <row r="66" spans="1:91" x14ac:dyDescent="0.35">
      <c r="A66" s="31" t="s">
        <v>42</v>
      </c>
      <c r="B66" s="27" t="s">
        <v>43</v>
      </c>
      <c r="C66" s="32"/>
      <c r="D66" s="33"/>
      <c r="E66" s="33"/>
      <c r="F66" s="33"/>
    </row>
    <row r="67" spans="1:91" ht="58" x14ac:dyDescent="0.35">
      <c r="A67" s="31"/>
      <c r="B67" s="27" t="s">
        <v>72</v>
      </c>
      <c r="C67" s="34"/>
      <c r="D67" s="34"/>
      <c r="E67" s="34"/>
      <c r="F67" s="34"/>
    </row>
    <row r="68" spans="1:91" x14ac:dyDescent="0.35">
      <c r="A68" s="31"/>
      <c r="B68" s="27" t="s">
        <v>17</v>
      </c>
      <c r="C68" s="32" t="s">
        <v>18</v>
      </c>
      <c r="D68" s="33">
        <v>1</v>
      </c>
      <c r="E68" s="33"/>
      <c r="F68" s="33"/>
    </row>
    <row r="69" spans="1:91" x14ac:dyDescent="0.35">
      <c r="A69" s="31"/>
      <c r="B69" s="27"/>
      <c r="C69" s="32"/>
      <c r="D69" s="33"/>
      <c r="E69" s="33"/>
      <c r="F69" s="33"/>
    </row>
    <row r="70" spans="1:91" x14ac:dyDescent="0.35">
      <c r="A70" s="31" t="s">
        <v>99</v>
      </c>
      <c r="B70" s="27" t="s">
        <v>108</v>
      </c>
      <c r="C70" s="32"/>
      <c r="D70" s="33"/>
      <c r="E70" s="33"/>
      <c r="F70" s="33"/>
    </row>
    <row r="71" spans="1:91" ht="72.5" x14ac:dyDescent="0.35">
      <c r="A71" s="31"/>
      <c r="B71" s="27" t="s">
        <v>100</v>
      </c>
      <c r="C71" s="32"/>
      <c r="D71" s="33"/>
      <c r="E71" s="33"/>
      <c r="F71" s="33"/>
    </row>
    <row r="72" spans="1:91" x14ac:dyDescent="0.35">
      <c r="A72" s="31"/>
      <c r="B72" s="27" t="s">
        <v>17</v>
      </c>
      <c r="C72" s="32" t="s">
        <v>18</v>
      </c>
      <c r="D72" s="33">
        <v>1</v>
      </c>
      <c r="E72" s="33"/>
      <c r="F72" s="33"/>
    </row>
    <row r="73" spans="1:91" x14ac:dyDescent="0.35">
      <c r="A73" s="31"/>
      <c r="B73" s="27"/>
      <c r="C73" s="32"/>
      <c r="D73" s="33"/>
      <c r="E73" s="33"/>
      <c r="F73" s="33"/>
    </row>
    <row r="74" spans="1:91" x14ac:dyDescent="0.35">
      <c r="A74" s="31" t="s">
        <v>101</v>
      </c>
      <c r="B74" s="27" t="s">
        <v>102</v>
      </c>
      <c r="C74" s="32"/>
      <c r="D74" s="33"/>
      <c r="E74" s="33"/>
      <c r="F74" s="33"/>
    </row>
    <row r="75" spans="1:91" ht="101.5" x14ac:dyDescent="0.35">
      <c r="A75" s="31"/>
      <c r="B75" s="27" t="s">
        <v>103</v>
      </c>
      <c r="C75" s="32"/>
      <c r="D75" s="33"/>
      <c r="E75" s="33"/>
      <c r="F75" s="33"/>
    </row>
    <row r="76" spans="1:91" x14ac:dyDescent="0.35">
      <c r="A76" s="31"/>
      <c r="B76" s="27" t="s">
        <v>17</v>
      </c>
      <c r="C76" s="32" t="s">
        <v>18</v>
      </c>
      <c r="D76" s="33">
        <v>1</v>
      </c>
      <c r="E76" s="33"/>
      <c r="F76" s="33"/>
    </row>
    <row r="77" spans="1:91" x14ac:dyDescent="0.35">
      <c r="A77" s="31"/>
      <c r="B77" s="27"/>
      <c r="C77" s="32"/>
      <c r="D77" s="33"/>
      <c r="E77" s="33"/>
      <c r="F77" s="33"/>
    </row>
    <row r="78" spans="1:91" s="24" customFormat="1" x14ac:dyDescent="0.35">
      <c r="A78" s="67" t="s">
        <v>73</v>
      </c>
      <c r="B78" s="67"/>
      <c r="C78" s="68">
        <f>SUM(F56:F77)</f>
        <v>0</v>
      </c>
      <c r="D78" s="68"/>
      <c r="E78" s="68"/>
      <c r="F78" s="68"/>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row>
    <row r="79" spans="1:91" x14ac:dyDescent="0.35">
      <c r="C79" s="35"/>
      <c r="D79" s="35"/>
      <c r="E79" s="35"/>
      <c r="F79" s="35"/>
    </row>
    <row r="80" spans="1:91" s="24" customFormat="1" x14ac:dyDescent="0.35">
      <c r="A80" s="24" t="s">
        <v>8</v>
      </c>
      <c r="B80" s="66" t="s">
        <v>12</v>
      </c>
      <c r="C80" s="66"/>
      <c r="D80" s="66"/>
      <c r="E80" s="66"/>
      <c r="F80" s="66"/>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row>
    <row r="81" spans="1:91" x14ac:dyDescent="0.35">
      <c r="C81" s="35"/>
      <c r="D81" s="35"/>
      <c r="E81" s="35"/>
      <c r="F81" s="35"/>
    </row>
    <row r="82" spans="1:91" s="36" customFormat="1" x14ac:dyDescent="0.35">
      <c r="A82" s="23" t="s">
        <v>11</v>
      </c>
      <c r="B82" s="27" t="s">
        <v>20</v>
      </c>
      <c r="C82" s="27"/>
      <c r="D82" s="33"/>
      <c r="E82" s="33"/>
      <c r="F82" s="33"/>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row>
    <row r="83" spans="1:91" s="36" customFormat="1" ht="58" x14ac:dyDescent="0.35">
      <c r="A83" s="23"/>
      <c r="B83" s="27" t="s">
        <v>133</v>
      </c>
      <c r="C83" s="27"/>
      <c r="D83" s="33"/>
      <c r="E83" s="33"/>
      <c r="F83" s="33"/>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row>
    <row r="84" spans="1:91" s="36" customFormat="1" x14ac:dyDescent="0.35">
      <c r="A84" s="23"/>
      <c r="B84" s="27" t="s">
        <v>17</v>
      </c>
      <c r="C84" s="27"/>
      <c r="D84" s="33"/>
      <c r="E84" s="33"/>
      <c r="F84" s="33"/>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row>
    <row r="85" spans="1:91" s="36" customFormat="1" x14ac:dyDescent="0.35">
      <c r="A85" s="23"/>
      <c r="B85" s="27" t="s">
        <v>21</v>
      </c>
      <c r="C85" s="27" t="s">
        <v>19</v>
      </c>
      <c r="D85" s="33">
        <v>130</v>
      </c>
      <c r="E85" s="33"/>
      <c r="F85" s="33"/>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row>
    <row r="86" spans="1:91" s="36" customFormat="1" x14ac:dyDescent="0.35">
      <c r="A86" s="23"/>
      <c r="B86" s="27"/>
      <c r="C86" s="27"/>
      <c r="D86" s="33"/>
      <c r="E86" s="33"/>
      <c r="F86" s="33"/>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row>
    <row r="87" spans="1:91" s="36" customFormat="1" x14ac:dyDescent="0.35">
      <c r="A87" s="23" t="s">
        <v>14</v>
      </c>
      <c r="B87" s="27" t="s">
        <v>22</v>
      </c>
      <c r="C87" s="27"/>
      <c r="D87" s="33"/>
      <c r="E87" s="33"/>
      <c r="F87" s="33"/>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row>
    <row r="88" spans="1:91" s="36" customFormat="1" ht="29" x14ac:dyDescent="0.35">
      <c r="A88" s="23"/>
      <c r="B88" s="27" t="s">
        <v>23</v>
      </c>
      <c r="C88" s="27"/>
      <c r="D88" s="33"/>
      <c r="E88" s="33"/>
      <c r="F88" s="33"/>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row>
    <row r="89" spans="1:91" s="36" customFormat="1" x14ac:dyDescent="0.35">
      <c r="A89" s="23"/>
      <c r="B89" s="27" t="s">
        <v>17</v>
      </c>
      <c r="C89" s="27"/>
      <c r="D89" s="33"/>
      <c r="E89" s="33"/>
      <c r="F89" s="33"/>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row>
    <row r="90" spans="1:91" s="36" customFormat="1" x14ac:dyDescent="0.35">
      <c r="A90" s="23"/>
      <c r="B90" s="27" t="s">
        <v>24</v>
      </c>
      <c r="C90" s="27"/>
      <c r="D90" s="33"/>
      <c r="E90" s="33"/>
      <c r="F90" s="33"/>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row>
    <row r="91" spans="1:91" s="36" customFormat="1" x14ac:dyDescent="0.35">
      <c r="A91" s="23"/>
      <c r="B91" s="27" t="s">
        <v>25</v>
      </c>
      <c r="C91" s="27" t="s">
        <v>26</v>
      </c>
      <c r="D91" s="33">
        <v>360</v>
      </c>
      <c r="E91" s="33"/>
      <c r="F91" s="33"/>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row>
    <row r="92" spans="1:91" s="36" customFormat="1" x14ac:dyDescent="0.35">
      <c r="A92" s="23"/>
      <c r="B92" s="27"/>
      <c r="C92" s="27"/>
      <c r="D92" s="33"/>
      <c r="E92" s="33"/>
      <c r="F92" s="33"/>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row>
    <row r="93" spans="1:91" s="36" customFormat="1" x14ac:dyDescent="0.35">
      <c r="A93" s="23" t="s">
        <v>28</v>
      </c>
      <c r="B93" s="27" t="s">
        <v>104</v>
      </c>
      <c r="C93" s="27"/>
      <c r="D93" s="33"/>
      <c r="E93" s="33"/>
      <c r="F93" s="33"/>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row>
    <row r="94" spans="1:91" s="36" customFormat="1" ht="103.5" x14ac:dyDescent="0.35">
      <c r="A94" s="23"/>
      <c r="B94" s="27" t="s">
        <v>106</v>
      </c>
      <c r="C94" s="27"/>
      <c r="D94" s="33"/>
      <c r="E94" s="33"/>
      <c r="F94" s="33"/>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row>
    <row r="95" spans="1:91" s="36" customFormat="1" x14ac:dyDescent="0.35">
      <c r="A95" s="23"/>
      <c r="B95" s="27" t="s">
        <v>17</v>
      </c>
      <c r="C95" s="27"/>
      <c r="D95" s="33"/>
      <c r="E95" s="33"/>
      <c r="F95" s="33"/>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row>
    <row r="96" spans="1:91" s="36" customFormat="1" x14ac:dyDescent="0.35">
      <c r="A96" s="23"/>
      <c r="B96" s="27" t="s">
        <v>107</v>
      </c>
      <c r="C96" s="27" t="s">
        <v>19</v>
      </c>
      <c r="D96" s="33">
        <v>30</v>
      </c>
      <c r="E96" s="33"/>
      <c r="F96" s="33"/>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row>
    <row r="97" spans="1:91" s="36" customFormat="1" x14ac:dyDescent="0.35">
      <c r="A97" s="23"/>
      <c r="B97" s="27"/>
      <c r="C97" s="27"/>
      <c r="D97" s="33"/>
      <c r="E97" s="33"/>
      <c r="F97" s="33"/>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row>
    <row r="98" spans="1:91" s="36" customFormat="1" x14ac:dyDescent="0.35">
      <c r="A98" s="23" t="s">
        <v>29</v>
      </c>
      <c r="B98" s="27" t="s">
        <v>74</v>
      </c>
      <c r="C98" s="27"/>
      <c r="D98" s="33"/>
      <c r="E98" s="33"/>
      <c r="F98" s="33"/>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row>
    <row r="99" spans="1:91" s="36" customFormat="1" ht="29" x14ac:dyDescent="0.35">
      <c r="A99" s="23"/>
      <c r="B99" s="27" t="s">
        <v>44</v>
      </c>
      <c r="C99" s="27"/>
      <c r="D99" s="33"/>
      <c r="E99" s="33"/>
      <c r="F99" s="33"/>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row>
    <row r="100" spans="1:91" s="36" customFormat="1" x14ac:dyDescent="0.35">
      <c r="A100" s="23"/>
      <c r="B100" s="27" t="s">
        <v>17</v>
      </c>
      <c r="C100" s="27"/>
      <c r="D100" s="33"/>
      <c r="E100" s="33"/>
      <c r="F100" s="33"/>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row>
    <row r="101" spans="1:91" s="36" customFormat="1" x14ac:dyDescent="0.35">
      <c r="A101" s="23"/>
      <c r="B101" s="27" t="s">
        <v>45</v>
      </c>
      <c r="C101" s="27" t="s">
        <v>19</v>
      </c>
      <c r="D101" s="33">
        <v>10</v>
      </c>
      <c r="E101" s="33"/>
      <c r="F101" s="33"/>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row>
    <row r="102" spans="1:91" s="36" customFormat="1" x14ac:dyDescent="0.35">
      <c r="A102" s="23"/>
      <c r="B102" s="27"/>
      <c r="C102" s="27"/>
      <c r="D102" s="33"/>
      <c r="E102" s="33"/>
      <c r="F102" s="33"/>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row>
    <row r="103" spans="1:91" s="36" customFormat="1" x14ac:dyDescent="0.35">
      <c r="A103" s="23" t="s">
        <v>105</v>
      </c>
      <c r="B103" s="27" t="s">
        <v>27</v>
      </c>
      <c r="C103" s="27"/>
      <c r="D103" s="33"/>
      <c r="E103" s="33"/>
      <c r="F103" s="33"/>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row>
    <row r="104" spans="1:91" s="36" customFormat="1" ht="58" x14ac:dyDescent="0.35">
      <c r="A104" s="23"/>
      <c r="B104" s="27" t="s">
        <v>34</v>
      </c>
      <c r="C104" s="27"/>
      <c r="D104" s="33"/>
      <c r="E104" s="33"/>
      <c r="F104" s="33"/>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row>
    <row r="105" spans="1:91" s="36" customFormat="1" x14ac:dyDescent="0.35">
      <c r="A105" s="23"/>
      <c r="B105" s="27" t="s">
        <v>17</v>
      </c>
      <c r="C105" s="27"/>
      <c r="D105" s="33"/>
      <c r="E105" s="33"/>
      <c r="F105" s="33"/>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row>
    <row r="106" spans="1:91" s="36" customFormat="1" x14ac:dyDescent="0.35">
      <c r="A106" s="23"/>
      <c r="B106" s="27" t="s">
        <v>75</v>
      </c>
      <c r="C106" s="27" t="s">
        <v>26</v>
      </c>
      <c r="D106" s="33">
        <v>360</v>
      </c>
      <c r="E106" s="33"/>
      <c r="F106" s="33"/>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row>
    <row r="107" spans="1:91" s="36" customFormat="1" x14ac:dyDescent="0.35">
      <c r="A107" s="23"/>
      <c r="B107" s="27"/>
      <c r="C107" s="27"/>
      <c r="D107" s="33"/>
      <c r="E107" s="33"/>
      <c r="F107" s="33"/>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row>
    <row r="108" spans="1:91" s="24" customFormat="1" x14ac:dyDescent="0.35">
      <c r="A108" s="67" t="s">
        <v>76</v>
      </c>
      <c r="B108" s="67"/>
      <c r="C108" s="68">
        <f>SUM(F82:F107)</f>
        <v>0</v>
      </c>
      <c r="D108" s="68"/>
      <c r="E108" s="68"/>
      <c r="F108" s="68"/>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row>
    <row r="109" spans="1:91" x14ac:dyDescent="0.35">
      <c r="C109" s="35"/>
      <c r="D109" s="35"/>
      <c r="E109" s="35"/>
      <c r="F109" s="35"/>
    </row>
    <row r="110" spans="1:91" s="24" customFormat="1" x14ac:dyDescent="0.35">
      <c r="A110" s="24" t="s">
        <v>9</v>
      </c>
      <c r="B110" s="24" t="s">
        <v>30</v>
      </c>
      <c r="D110" s="37"/>
      <c r="E110" s="37"/>
      <c r="F110" s="37"/>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row>
    <row r="112" spans="1:91" s="36" customFormat="1" x14ac:dyDescent="0.35">
      <c r="A112" s="23" t="s">
        <v>10</v>
      </c>
      <c r="B112" s="27" t="s">
        <v>31</v>
      </c>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row>
    <row r="113" spans="1:91" s="36" customFormat="1" ht="72.5" x14ac:dyDescent="0.35">
      <c r="A113" s="23"/>
      <c r="B113" s="27" t="s">
        <v>35</v>
      </c>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row>
    <row r="114" spans="1:91" s="36" customFormat="1" x14ac:dyDescent="0.35">
      <c r="A114" s="23"/>
      <c r="B114" s="27" t="s">
        <v>17</v>
      </c>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row>
    <row r="115" spans="1:91" s="36" customFormat="1" ht="29" x14ac:dyDescent="0.35">
      <c r="A115" s="23"/>
      <c r="B115" s="27" t="s">
        <v>32</v>
      </c>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row>
    <row r="116" spans="1:91" s="36" customFormat="1" x14ac:dyDescent="0.35">
      <c r="A116" s="23"/>
      <c r="B116" s="27" t="s">
        <v>46</v>
      </c>
      <c r="C116" s="27" t="s">
        <v>19</v>
      </c>
      <c r="D116" s="33">
        <v>130</v>
      </c>
      <c r="E116" s="33"/>
      <c r="F116" s="33"/>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row>
    <row r="117" spans="1:91" s="36" customFormat="1" x14ac:dyDescent="0.35">
      <c r="A117" s="23"/>
      <c r="B117" s="27"/>
      <c r="C117" s="27"/>
      <c r="D117" s="33"/>
      <c r="E117" s="33"/>
      <c r="F117" s="33"/>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row>
    <row r="118" spans="1:91" s="36" customFormat="1" x14ac:dyDescent="0.35">
      <c r="A118" s="23" t="s">
        <v>33</v>
      </c>
      <c r="B118" s="27" t="s">
        <v>36</v>
      </c>
      <c r="C118" s="27"/>
      <c r="D118" s="33"/>
      <c r="E118" s="33"/>
      <c r="F118" s="33"/>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row>
    <row r="119" spans="1:91" s="36" customFormat="1" ht="29" x14ac:dyDescent="0.35">
      <c r="A119" s="23"/>
      <c r="B119" s="27" t="s">
        <v>77</v>
      </c>
      <c r="C119" s="27"/>
      <c r="D119" s="33"/>
      <c r="E119" s="33"/>
      <c r="F119" s="33"/>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row>
    <row r="120" spans="1:91" s="36" customFormat="1" ht="31" x14ac:dyDescent="0.35">
      <c r="A120" s="23"/>
      <c r="B120" s="27" t="s">
        <v>37</v>
      </c>
      <c r="C120" s="27"/>
      <c r="D120" s="33"/>
      <c r="E120" s="33"/>
      <c r="F120" s="33"/>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row>
    <row r="121" spans="1:91" s="36" customFormat="1" x14ac:dyDescent="0.35">
      <c r="A121" s="23"/>
      <c r="B121" s="27" t="s">
        <v>38</v>
      </c>
      <c r="C121" s="27" t="s">
        <v>26</v>
      </c>
      <c r="D121" s="33">
        <v>360</v>
      </c>
      <c r="E121" s="33"/>
      <c r="F121" s="33"/>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row>
    <row r="122" spans="1:91" s="36" customFormat="1" x14ac:dyDescent="0.35">
      <c r="A122" s="23"/>
      <c r="B122" s="27"/>
      <c r="C122" s="27"/>
      <c r="D122" s="33"/>
      <c r="E122" s="33"/>
      <c r="F122" s="33"/>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row>
    <row r="123" spans="1:91" s="36" customFormat="1" x14ac:dyDescent="0.35">
      <c r="A123" s="23" t="s">
        <v>41</v>
      </c>
      <c r="B123" s="27" t="s">
        <v>49</v>
      </c>
      <c r="C123" s="27"/>
      <c r="D123" s="33"/>
      <c r="E123" s="33"/>
      <c r="F123" s="33"/>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row>
    <row r="124" spans="1:91" s="36" customFormat="1" x14ac:dyDescent="0.35">
      <c r="A124" s="23"/>
      <c r="B124" s="27" t="s">
        <v>78</v>
      </c>
      <c r="C124" s="27"/>
      <c r="D124" s="33"/>
      <c r="E124" s="33"/>
      <c r="F124" s="33"/>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row>
    <row r="125" spans="1:91" s="36" customFormat="1" ht="31" x14ac:dyDescent="0.35">
      <c r="A125" s="23"/>
      <c r="B125" s="27" t="s">
        <v>79</v>
      </c>
      <c r="C125" s="27"/>
      <c r="D125" s="33"/>
      <c r="E125" s="33"/>
      <c r="F125" s="33"/>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row>
    <row r="126" spans="1:91" s="36" customFormat="1" x14ac:dyDescent="0.35">
      <c r="A126" s="23"/>
      <c r="B126" s="27" t="s">
        <v>80</v>
      </c>
      <c r="C126" s="27" t="s">
        <v>26</v>
      </c>
      <c r="D126" s="33">
        <v>360</v>
      </c>
      <c r="E126" s="33"/>
      <c r="F126" s="33"/>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row>
    <row r="127" spans="1:91" s="36" customFormat="1" x14ac:dyDescent="0.35">
      <c r="A127" s="23"/>
      <c r="B127" s="27"/>
      <c r="C127" s="27"/>
      <c r="D127" s="33"/>
      <c r="E127" s="33"/>
      <c r="F127" s="33"/>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c r="CE127" s="27"/>
      <c r="CF127" s="27"/>
      <c r="CG127" s="27"/>
      <c r="CH127" s="27"/>
      <c r="CI127" s="27"/>
      <c r="CJ127" s="27"/>
      <c r="CK127" s="27"/>
      <c r="CL127" s="27"/>
      <c r="CM127" s="27"/>
    </row>
    <row r="128" spans="1:91" s="36" customFormat="1" x14ac:dyDescent="0.35">
      <c r="A128" s="23" t="s">
        <v>47</v>
      </c>
      <c r="B128" s="27" t="s">
        <v>81</v>
      </c>
      <c r="C128" s="27"/>
      <c r="D128" s="33"/>
      <c r="E128" s="33"/>
      <c r="F128" s="33"/>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row>
    <row r="129" spans="1:91" s="36" customFormat="1" ht="29" x14ac:dyDescent="0.35">
      <c r="A129" s="23"/>
      <c r="B129" s="27" t="s">
        <v>39</v>
      </c>
      <c r="C129" s="27"/>
      <c r="D129" s="33"/>
      <c r="E129" s="33"/>
      <c r="F129" s="33"/>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row>
    <row r="130" spans="1:91" s="36" customFormat="1" ht="31" x14ac:dyDescent="0.35">
      <c r="A130" s="23"/>
      <c r="B130" s="27" t="s">
        <v>37</v>
      </c>
      <c r="C130" s="27"/>
      <c r="D130" s="33"/>
      <c r="E130" s="33"/>
      <c r="F130" s="33"/>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row>
    <row r="131" spans="1:91" s="36" customFormat="1" x14ac:dyDescent="0.35">
      <c r="A131" s="23"/>
      <c r="B131" s="27" t="s">
        <v>40</v>
      </c>
      <c r="C131" s="27" t="s">
        <v>26</v>
      </c>
      <c r="D131" s="33">
        <v>360</v>
      </c>
      <c r="E131" s="33"/>
      <c r="F131" s="33"/>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row>
    <row r="132" spans="1:91" x14ac:dyDescent="0.35">
      <c r="A132" s="31"/>
      <c r="B132" s="27"/>
      <c r="C132" s="32"/>
      <c r="D132" s="33"/>
      <c r="E132" s="33"/>
      <c r="F132" s="33"/>
    </row>
    <row r="133" spans="1:91" x14ac:dyDescent="0.35">
      <c r="A133" s="23" t="s">
        <v>48</v>
      </c>
      <c r="B133" s="27" t="s">
        <v>50</v>
      </c>
      <c r="C133" s="32"/>
      <c r="D133" s="33"/>
      <c r="E133" s="33"/>
      <c r="F133" s="33"/>
    </row>
    <row r="134" spans="1:91" ht="87" x14ac:dyDescent="0.35">
      <c r="A134" s="23"/>
      <c r="B134" s="27" t="s">
        <v>82</v>
      </c>
      <c r="C134" s="32"/>
      <c r="D134" s="33"/>
      <c r="E134" s="33"/>
      <c r="F134" s="33"/>
    </row>
    <row r="135" spans="1:91" s="36" customFormat="1" x14ac:dyDescent="0.35">
      <c r="A135" s="23"/>
      <c r="B135" s="27" t="s">
        <v>17</v>
      </c>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row>
    <row r="136" spans="1:91" ht="29" x14ac:dyDescent="0.35">
      <c r="A136" s="23"/>
      <c r="B136" s="27" t="s">
        <v>54</v>
      </c>
      <c r="C136" s="32"/>
      <c r="D136" s="33"/>
      <c r="E136" s="33"/>
      <c r="F136" s="33"/>
    </row>
    <row r="137" spans="1:91" x14ac:dyDescent="0.35">
      <c r="A137" s="23"/>
      <c r="B137" s="27" t="s">
        <v>83</v>
      </c>
      <c r="C137" s="32" t="s">
        <v>51</v>
      </c>
      <c r="D137" s="33">
        <v>90</v>
      </c>
      <c r="E137" s="33"/>
      <c r="F137" s="33"/>
    </row>
    <row r="138" spans="1:91" x14ac:dyDescent="0.35">
      <c r="A138" s="23"/>
      <c r="B138" s="27"/>
      <c r="C138" s="32"/>
      <c r="D138" s="33"/>
      <c r="E138" s="33"/>
      <c r="F138" s="33"/>
    </row>
    <row r="139" spans="1:91" s="24" customFormat="1" x14ac:dyDescent="0.35">
      <c r="A139" s="67" t="s">
        <v>84</v>
      </c>
      <c r="B139" s="67"/>
      <c r="C139" s="68">
        <f>SUM(F111:F138)</f>
        <v>0</v>
      </c>
      <c r="D139" s="68"/>
      <c r="E139" s="68"/>
      <c r="F139" s="68"/>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c r="BV139" s="23"/>
      <c r="BW139" s="23"/>
      <c r="BX139" s="23"/>
      <c r="BY139" s="23"/>
      <c r="BZ139" s="23"/>
      <c r="CA139" s="23"/>
      <c r="CB139" s="23"/>
      <c r="CC139" s="23"/>
      <c r="CD139" s="23"/>
      <c r="CE139" s="23"/>
      <c r="CF139" s="23"/>
      <c r="CG139" s="23"/>
      <c r="CH139" s="23"/>
      <c r="CI139" s="23"/>
      <c r="CJ139" s="23"/>
      <c r="CK139" s="23"/>
      <c r="CL139" s="23"/>
      <c r="CM139" s="23"/>
    </row>
    <row r="140" spans="1:91" x14ac:dyDescent="0.35">
      <c r="C140" s="35"/>
      <c r="D140" s="35"/>
      <c r="E140" s="35"/>
      <c r="F140" s="35"/>
    </row>
    <row r="141" spans="1:91" s="24" customFormat="1" x14ac:dyDescent="0.35">
      <c r="A141" s="24" t="s">
        <v>52</v>
      </c>
      <c r="B141" s="24" t="s">
        <v>55</v>
      </c>
      <c r="D141" s="37"/>
      <c r="E141" s="37"/>
      <c r="F141" s="37"/>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c r="BV141" s="23"/>
      <c r="BW141" s="23"/>
      <c r="BX141" s="23"/>
      <c r="BY141" s="23"/>
      <c r="BZ141" s="23"/>
      <c r="CA141" s="23"/>
      <c r="CB141" s="23"/>
      <c r="CC141" s="23"/>
      <c r="CD141" s="23"/>
      <c r="CE141" s="23"/>
      <c r="CF141" s="23"/>
      <c r="CG141" s="23"/>
      <c r="CH141" s="23"/>
      <c r="CI141" s="23"/>
      <c r="CJ141" s="23"/>
      <c r="CK141" s="23"/>
      <c r="CL141" s="23"/>
      <c r="CM141" s="23"/>
    </row>
    <row r="143" spans="1:91" s="36" customFormat="1" x14ac:dyDescent="0.35">
      <c r="A143" s="23" t="s">
        <v>53</v>
      </c>
      <c r="B143" s="27" t="s">
        <v>56</v>
      </c>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row>
    <row r="144" spans="1:91" s="36" customFormat="1" ht="72.5" x14ac:dyDescent="0.35">
      <c r="A144" s="23"/>
      <c r="B144" s="27" t="s">
        <v>57</v>
      </c>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row>
    <row r="145" spans="1:91" s="36" customFormat="1" x14ac:dyDescent="0.35">
      <c r="A145" s="23"/>
      <c r="B145" s="27" t="s">
        <v>17</v>
      </c>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row>
    <row r="146" spans="1:91" s="36" customFormat="1" x14ac:dyDescent="0.35">
      <c r="A146" s="23"/>
      <c r="B146" s="27" t="s">
        <v>85</v>
      </c>
      <c r="C146" s="32" t="s">
        <v>51</v>
      </c>
      <c r="D146" s="27">
        <v>115</v>
      </c>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c r="CE146" s="27"/>
      <c r="CF146" s="27"/>
      <c r="CG146" s="27"/>
      <c r="CH146" s="27"/>
      <c r="CI146" s="27"/>
      <c r="CJ146" s="27"/>
      <c r="CK146" s="27"/>
      <c r="CL146" s="27"/>
      <c r="CM146" s="27"/>
    </row>
    <row r="147" spans="1:91" s="36" customFormat="1" x14ac:dyDescent="0.35">
      <c r="A147" s="23"/>
      <c r="B147" s="27"/>
      <c r="C147" s="32"/>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row>
    <row r="148" spans="1:91" s="24" customFormat="1" x14ac:dyDescent="0.35">
      <c r="A148" s="67" t="s">
        <v>86</v>
      </c>
      <c r="B148" s="67"/>
      <c r="C148" s="68">
        <f>SUM(F144:F146)</f>
        <v>0</v>
      </c>
      <c r="D148" s="68"/>
      <c r="E148" s="68"/>
      <c r="F148" s="68"/>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c r="BV148" s="23"/>
      <c r="BW148" s="23"/>
      <c r="BX148" s="23"/>
      <c r="BY148" s="23"/>
      <c r="BZ148" s="23"/>
      <c r="CA148" s="23"/>
      <c r="CB148" s="23"/>
      <c r="CC148" s="23"/>
      <c r="CD148" s="23"/>
      <c r="CE148" s="23"/>
      <c r="CF148" s="23"/>
      <c r="CG148" s="23"/>
      <c r="CH148" s="23"/>
      <c r="CI148" s="23"/>
      <c r="CJ148" s="23"/>
      <c r="CK148" s="23"/>
      <c r="CL148" s="23"/>
      <c r="CM148" s="23"/>
    </row>
    <row r="149" spans="1:91" s="36" customFormat="1" x14ac:dyDescent="0.35">
      <c r="A149" s="23"/>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row>
    <row r="150" spans="1:91" s="24" customFormat="1" x14ac:dyDescent="0.35">
      <c r="A150" s="24" t="s">
        <v>58</v>
      </c>
      <c r="B150" s="24" t="s">
        <v>59</v>
      </c>
      <c r="D150" s="37"/>
      <c r="E150" s="37"/>
      <c r="F150" s="37"/>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row>
    <row r="152" spans="1:91" s="36" customFormat="1" x14ac:dyDescent="0.35">
      <c r="A152" s="23" t="s">
        <v>60</v>
      </c>
      <c r="B152" s="27" t="s">
        <v>61</v>
      </c>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row>
    <row r="153" spans="1:91" s="36" customFormat="1" ht="174" x14ac:dyDescent="0.35">
      <c r="A153" s="23"/>
      <c r="B153" s="27" t="s">
        <v>92</v>
      </c>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row>
    <row r="154" spans="1:91" s="36" customFormat="1" x14ac:dyDescent="0.35">
      <c r="A154" s="23"/>
      <c r="B154" s="27" t="s">
        <v>17</v>
      </c>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row>
    <row r="155" spans="1:91" s="36" customFormat="1" ht="29" x14ac:dyDescent="0.35">
      <c r="A155" s="23"/>
      <c r="B155" s="27" t="s">
        <v>91</v>
      </c>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c r="CE155" s="27"/>
      <c r="CF155" s="27"/>
      <c r="CG155" s="27"/>
      <c r="CH155" s="27"/>
      <c r="CI155" s="27"/>
      <c r="CJ155" s="27"/>
      <c r="CK155" s="27"/>
      <c r="CL155" s="27"/>
      <c r="CM155" s="27"/>
    </row>
    <row r="156" spans="1:91" s="36" customFormat="1" x14ac:dyDescent="0.35">
      <c r="A156" s="23"/>
      <c r="B156" s="27" t="s">
        <v>93</v>
      </c>
      <c r="C156" s="32" t="s">
        <v>51</v>
      </c>
      <c r="D156" s="27">
        <v>90</v>
      </c>
      <c r="E156" s="27">
        <v>24.75</v>
      </c>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c r="CE156" s="27"/>
      <c r="CF156" s="27"/>
      <c r="CG156" s="27"/>
      <c r="CH156" s="27"/>
      <c r="CI156" s="27"/>
      <c r="CJ156" s="27"/>
      <c r="CK156" s="27"/>
      <c r="CL156" s="27"/>
      <c r="CM156" s="27"/>
    </row>
    <row r="157" spans="1:91" s="36" customFormat="1" x14ac:dyDescent="0.35">
      <c r="A157" s="23"/>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row>
    <row r="158" spans="1:91" s="36" customFormat="1" x14ac:dyDescent="0.35">
      <c r="A158" s="23" t="s">
        <v>62</v>
      </c>
      <c r="B158" s="27" t="s">
        <v>63</v>
      </c>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row>
    <row r="159" spans="1:91" s="24" customFormat="1" ht="232" x14ac:dyDescent="0.35">
      <c r="B159" s="27" t="s">
        <v>94</v>
      </c>
      <c r="D159" s="37"/>
      <c r="E159" s="37"/>
      <c r="F159" s="37"/>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c r="BV159" s="23"/>
      <c r="BW159" s="23"/>
      <c r="BX159" s="23"/>
      <c r="BY159" s="23"/>
      <c r="BZ159" s="23"/>
      <c r="CA159" s="23"/>
      <c r="CB159" s="23"/>
      <c r="CC159" s="23"/>
      <c r="CD159" s="23"/>
      <c r="CE159" s="23"/>
      <c r="CF159" s="23"/>
      <c r="CG159" s="23"/>
      <c r="CH159" s="23"/>
      <c r="CI159" s="23"/>
      <c r="CJ159" s="23"/>
      <c r="CK159" s="23"/>
      <c r="CL159" s="23"/>
      <c r="CM159" s="23"/>
    </row>
    <row r="160" spans="1:91" s="24" customFormat="1" x14ac:dyDescent="0.35">
      <c r="A160" s="23"/>
      <c r="B160" s="27" t="s">
        <v>17</v>
      </c>
      <c r="C160" s="27"/>
      <c r="D160" s="37"/>
      <c r="E160" s="37"/>
      <c r="F160" s="37"/>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c r="BV160" s="23"/>
      <c r="BW160" s="23"/>
      <c r="BX160" s="23"/>
      <c r="BY160" s="23"/>
      <c r="BZ160" s="23"/>
      <c r="CA160" s="23"/>
      <c r="CB160" s="23"/>
      <c r="CC160" s="23"/>
      <c r="CD160" s="23"/>
      <c r="CE160" s="23"/>
      <c r="CF160" s="23"/>
      <c r="CG160" s="23"/>
      <c r="CH160" s="23"/>
      <c r="CI160" s="23"/>
      <c r="CJ160" s="23"/>
      <c r="CK160" s="23"/>
      <c r="CL160" s="23"/>
      <c r="CM160" s="23"/>
    </row>
    <row r="161" spans="1:91" s="24" customFormat="1" ht="29" x14ac:dyDescent="0.35">
      <c r="A161" s="23"/>
      <c r="B161" s="27" t="s">
        <v>95</v>
      </c>
      <c r="C161" s="27" t="s">
        <v>18</v>
      </c>
      <c r="D161" s="33">
        <v>4</v>
      </c>
      <c r="E161" s="33"/>
      <c r="F161" s="3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row>
    <row r="162" spans="1:91" s="36" customFormat="1" x14ac:dyDescent="0.35">
      <c r="A162" s="23"/>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row>
    <row r="163" spans="1:91" s="36" customFormat="1" x14ac:dyDescent="0.35">
      <c r="A163" s="23" t="s">
        <v>62</v>
      </c>
      <c r="B163" s="27" t="s">
        <v>67</v>
      </c>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row>
    <row r="164" spans="1:91" s="24" customFormat="1" ht="87" x14ac:dyDescent="0.35">
      <c r="B164" s="27" t="s">
        <v>96</v>
      </c>
      <c r="D164" s="37"/>
      <c r="E164" s="37"/>
      <c r="F164" s="37"/>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c r="BV164" s="23"/>
      <c r="BW164" s="23"/>
      <c r="BX164" s="23"/>
      <c r="BY164" s="23"/>
      <c r="BZ164" s="23"/>
      <c r="CA164" s="23"/>
      <c r="CB164" s="23"/>
      <c r="CC164" s="23"/>
      <c r="CD164" s="23"/>
      <c r="CE164" s="23"/>
      <c r="CF164" s="23"/>
      <c r="CG164" s="23"/>
      <c r="CH164" s="23"/>
      <c r="CI164" s="23"/>
      <c r="CJ164" s="23"/>
      <c r="CK164" s="23"/>
      <c r="CL164" s="23"/>
      <c r="CM164" s="23"/>
    </row>
    <row r="165" spans="1:91" s="24" customFormat="1" x14ac:dyDescent="0.35">
      <c r="A165" s="23"/>
      <c r="B165" s="27" t="s">
        <v>17</v>
      </c>
      <c r="C165" s="27"/>
      <c r="D165" s="37"/>
      <c r="E165" s="37"/>
      <c r="F165" s="37"/>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row>
    <row r="166" spans="1:91" s="24" customFormat="1" x14ac:dyDescent="0.35">
      <c r="A166" s="23"/>
      <c r="B166" s="27" t="s">
        <v>97</v>
      </c>
      <c r="C166" s="27" t="s">
        <v>19</v>
      </c>
      <c r="D166" s="33">
        <v>40</v>
      </c>
      <c r="E166" s="33"/>
      <c r="F166" s="3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c r="BV166" s="23"/>
      <c r="BW166" s="23"/>
      <c r="BX166" s="23"/>
      <c r="BY166" s="23"/>
      <c r="BZ166" s="23"/>
      <c r="CA166" s="23"/>
      <c r="CB166" s="23"/>
      <c r="CC166" s="23"/>
      <c r="CD166" s="23"/>
      <c r="CE166" s="23"/>
      <c r="CF166" s="23"/>
      <c r="CG166" s="23"/>
      <c r="CH166" s="23"/>
      <c r="CI166" s="23"/>
      <c r="CJ166" s="23"/>
      <c r="CK166" s="23"/>
      <c r="CL166" s="23"/>
      <c r="CM166" s="23"/>
    </row>
    <row r="167" spans="1:91" s="36" customFormat="1" x14ac:dyDescent="0.35">
      <c r="A167" s="23"/>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row>
    <row r="168" spans="1:91" s="36" customFormat="1" x14ac:dyDescent="0.35">
      <c r="A168" s="23" t="s">
        <v>66</v>
      </c>
      <c r="B168" s="27" t="s">
        <v>68</v>
      </c>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row>
    <row r="169" spans="1:91" s="24" customFormat="1" ht="145" x14ac:dyDescent="0.35">
      <c r="B169" s="27" t="s">
        <v>98</v>
      </c>
      <c r="D169" s="37"/>
      <c r="E169" s="37"/>
      <c r="F169" s="37"/>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row>
    <row r="170" spans="1:91" s="24" customFormat="1" x14ac:dyDescent="0.35">
      <c r="A170" s="23"/>
      <c r="B170" s="27" t="s">
        <v>17</v>
      </c>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row>
    <row r="171" spans="1:91" s="39" customFormat="1" ht="29" x14ac:dyDescent="0.35">
      <c r="A171" s="38"/>
      <c r="B171" s="27" t="s">
        <v>64</v>
      </c>
      <c r="C171" s="24"/>
      <c r="D171" s="24"/>
      <c r="E171" s="24"/>
      <c r="F171" s="24"/>
    </row>
    <row r="172" spans="1:91" s="39" customFormat="1" ht="19.5" customHeight="1" x14ac:dyDescent="0.35">
      <c r="A172" s="23"/>
      <c r="B172" s="27" t="s">
        <v>65</v>
      </c>
      <c r="C172" s="33" t="s">
        <v>51</v>
      </c>
      <c r="D172" s="33">
        <v>60</v>
      </c>
      <c r="E172" s="33"/>
      <c r="F172" s="33"/>
    </row>
    <row r="173" spans="1:91" s="36" customFormat="1" x14ac:dyDescent="0.35">
      <c r="A173" s="23"/>
      <c r="B173" s="27"/>
      <c r="C173" s="32"/>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row>
    <row r="174" spans="1:91" s="24" customFormat="1" x14ac:dyDescent="0.35">
      <c r="A174" s="67" t="s">
        <v>90</v>
      </c>
      <c r="B174" s="67"/>
      <c r="C174" s="68">
        <f>SUM(F152:F172)</f>
        <v>0</v>
      </c>
      <c r="D174" s="68"/>
      <c r="E174" s="68"/>
      <c r="F174" s="68"/>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row>
    <row r="175" spans="1:91" s="24" customFormat="1" x14ac:dyDescent="0.35">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c r="BV175" s="23"/>
      <c r="BW175" s="23"/>
      <c r="BX175" s="23"/>
      <c r="BY175" s="23"/>
      <c r="BZ175" s="23"/>
      <c r="CA175" s="23"/>
      <c r="CB175" s="23"/>
      <c r="CC175" s="23"/>
      <c r="CD175" s="23"/>
      <c r="CE175" s="23"/>
      <c r="CF175" s="23"/>
      <c r="CG175" s="23"/>
      <c r="CH175" s="23"/>
      <c r="CI175" s="23"/>
      <c r="CJ175" s="23"/>
      <c r="CK175" s="23"/>
      <c r="CL175" s="23"/>
      <c r="CM175" s="23"/>
    </row>
    <row r="176" spans="1:91" s="24" customFormat="1" x14ac:dyDescent="0.35">
      <c r="A176" s="24" t="s">
        <v>109</v>
      </c>
      <c r="B176" s="24" t="s">
        <v>110</v>
      </c>
      <c r="D176" s="37"/>
      <c r="E176" s="37"/>
      <c r="F176" s="37"/>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c r="BV176" s="23"/>
      <c r="BW176" s="23"/>
      <c r="BX176" s="23"/>
      <c r="BY176" s="23"/>
      <c r="BZ176" s="23"/>
      <c r="CA176" s="23"/>
      <c r="CB176" s="23"/>
      <c r="CC176" s="23"/>
      <c r="CD176" s="23"/>
      <c r="CE176" s="23"/>
      <c r="CF176" s="23"/>
      <c r="CG176" s="23"/>
      <c r="CH176" s="23"/>
      <c r="CI176" s="23"/>
      <c r="CJ176" s="23"/>
      <c r="CK176" s="23"/>
      <c r="CL176" s="23"/>
      <c r="CM176" s="23"/>
    </row>
    <row r="178" spans="1:91" s="36" customFormat="1" x14ac:dyDescent="0.35">
      <c r="A178" s="23" t="s">
        <v>113</v>
      </c>
      <c r="B178" s="27" t="s">
        <v>112</v>
      </c>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row>
    <row r="179" spans="1:91" s="36" customFormat="1" ht="43.5" x14ac:dyDescent="0.35">
      <c r="A179" s="23"/>
      <c r="B179" s="27" t="s">
        <v>117</v>
      </c>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row>
    <row r="180" spans="1:91" s="36" customFormat="1" ht="16.5" x14ac:dyDescent="0.35">
      <c r="A180" s="23"/>
      <c r="B180" s="27" t="s">
        <v>118</v>
      </c>
      <c r="C180" s="27" t="s">
        <v>119</v>
      </c>
      <c r="D180" s="27">
        <v>270</v>
      </c>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row>
    <row r="181" spans="1:91" s="36" customFormat="1" ht="16.5" x14ac:dyDescent="0.35">
      <c r="A181" s="23"/>
      <c r="B181" s="27" t="s">
        <v>114</v>
      </c>
      <c r="C181" s="27" t="s">
        <v>119</v>
      </c>
      <c r="D181" s="27">
        <v>270</v>
      </c>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row>
    <row r="182" spans="1:91" s="36" customFormat="1" ht="16.5" x14ac:dyDescent="0.35">
      <c r="A182" s="23"/>
      <c r="B182" s="27" t="s">
        <v>115</v>
      </c>
      <c r="C182" s="32" t="s">
        <v>119</v>
      </c>
      <c r="D182" s="27">
        <v>270</v>
      </c>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row>
    <row r="183" spans="1:91" s="36" customFormat="1" ht="16.5" x14ac:dyDescent="0.35">
      <c r="A183" s="23"/>
      <c r="B183" s="27" t="s">
        <v>116</v>
      </c>
      <c r="C183" s="27" t="s">
        <v>119</v>
      </c>
      <c r="D183" s="27">
        <v>270</v>
      </c>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row>
    <row r="184" spans="1:91" s="36" customFormat="1" x14ac:dyDescent="0.35">
      <c r="A184" s="23"/>
      <c r="B184" s="27"/>
      <c r="C184" s="32"/>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row>
    <row r="185" spans="1:91" s="24" customFormat="1" x14ac:dyDescent="0.35">
      <c r="A185" s="67" t="s">
        <v>111</v>
      </c>
      <c r="B185" s="67"/>
      <c r="C185" s="68">
        <f>SUM(F178:F183)</f>
        <v>0</v>
      </c>
      <c r="D185" s="68"/>
      <c r="E185" s="68"/>
      <c r="F185" s="68"/>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c r="BV185" s="23"/>
      <c r="BW185" s="23"/>
      <c r="BX185" s="23"/>
      <c r="BY185" s="23"/>
      <c r="BZ185" s="23"/>
      <c r="CA185" s="23"/>
      <c r="CB185" s="23"/>
      <c r="CC185" s="23"/>
      <c r="CD185" s="23"/>
      <c r="CE185" s="23"/>
      <c r="CF185" s="23"/>
      <c r="CG185" s="23"/>
      <c r="CH185" s="23"/>
      <c r="CI185" s="23"/>
      <c r="CJ185" s="23"/>
      <c r="CK185" s="23"/>
      <c r="CL185" s="23"/>
      <c r="CM185" s="23"/>
    </row>
    <row r="186" spans="1:91" s="24" customFormat="1" x14ac:dyDescent="0.35">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c r="BV186" s="23"/>
      <c r="BW186" s="23"/>
      <c r="BX186" s="23"/>
      <c r="BY186" s="23"/>
      <c r="BZ186" s="23"/>
      <c r="CA186" s="23"/>
      <c r="CB186" s="23"/>
      <c r="CC186" s="23"/>
      <c r="CD186" s="23"/>
      <c r="CE186" s="23"/>
      <c r="CF186" s="23"/>
      <c r="CG186" s="23"/>
      <c r="CH186" s="23"/>
      <c r="CI186" s="23"/>
      <c r="CJ186" s="23"/>
      <c r="CK186" s="23"/>
      <c r="CL186" s="23"/>
      <c r="CM186" s="23"/>
    </row>
    <row r="187" spans="1:91" s="24" customFormat="1" x14ac:dyDescent="0.35">
      <c r="A187" s="67" t="s">
        <v>87</v>
      </c>
      <c r="B187" s="67"/>
      <c r="C187" s="68">
        <f>C108+C139+C78+C148+C174+C185</f>
        <v>0</v>
      </c>
      <c r="D187" s="68"/>
      <c r="E187" s="68"/>
      <c r="F187" s="68"/>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row>
    <row r="188" spans="1:91" s="24" customFormat="1" x14ac:dyDescent="0.35">
      <c r="A188" s="67" t="s">
        <v>88</v>
      </c>
      <c r="B188" s="67"/>
      <c r="C188" s="68">
        <f>C187*0.25</f>
        <v>0</v>
      </c>
      <c r="D188" s="68"/>
      <c r="E188" s="68"/>
      <c r="F188" s="68"/>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c r="BV188" s="23"/>
      <c r="BW188" s="23"/>
      <c r="BX188" s="23"/>
      <c r="BY188" s="23"/>
      <c r="BZ188" s="23"/>
      <c r="CA188" s="23"/>
      <c r="CB188" s="23"/>
      <c r="CC188" s="23"/>
      <c r="CD188" s="23"/>
      <c r="CE188" s="23"/>
      <c r="CF188" s="23"/>
      <c r="CG188" s="23"/>
      <c r="CH188" s="23"/>
      <c r="CI188" s="23"/>
      <c r="CJ188" s="23"/>
      <c r="CK188" s="23"/>
      <c r="CL188" s="23"/>
      <c r="CM188" s="23"/>
    </row>
    <row r="189" spans="1:91" s="24" customFormat="1" x14ac:dyDescent="0.35">
      <c r="A189" s="67" t="s">
        <v>89</v>
      </c>
      <c r="B189" s="67"/>
      <c r="C189" s="68">
        <f>C187+C188</f>
        <v>0</v>
      </c>
      <c r="D189" s="68"/>
      <c r="E189" s="68"/>
      <c r="F189" s="68"/>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c r="BV189" s="23"/>
      <c r="BW189" s="23"/>
      <c r="BX189" s="23"/>
      <c r="BY189" s="23"/>
      <c r="BZ189" s="23"/>
      <c r="CA189" s="23"/>
      <c r="CB189" s="23"/>
      <c r="CC189" s="23"/>
      <c r="CD189" s="23"/>
      <c r="CE189" s="23"/>
      <c r="CF189" s="23"/>
      <c r="CG189" s="23"/>
      <c r="CH189" s="23"/>
      <c r="CI189" s="23"/>
      <c r="CJ189" s="23"/>
      <c r="CK189" s="23"/>
      <c r="CL189" s="23"/>
      <c r="CM189" s="23"/>
    </row>
    <row r="190" spans="1:91" x14ac:dyDescent="0.35">
      <c r="A190" s="40"/>
      <c r="B190" s="41"/>
      <c r="C190" s="42"/>
      <c r="D190" s="43"/>
      <c r="E190" s="44"/>
      <c r="F190" s="44"/>
    </row>
    <row r="191" spans="1:91" x14ac:dyDescent="0.35">
      <c r="A191" s="69"/>
      <c r="B191" s="69"/>
      <c r="C191" s="42"/>
      <c r="D191" s="45"/>
      <c r="E191" s="46"/>
      <c r="F191" s="46"/>
    </row>
    <row r="192" spans="1:91" x14ac:dyDescent="0.35">
      <c r="A192" s="22"/>
      <c r="C192" s="42"/>
      <c r="D192" s="45"/>
      <c r="E192" s="46"/>
      <c r="F192" s="46"/>
    </row>
    <row r="193" spans="1:6" x14ac:dyDescent="0.35">
      <c r="A193" s="22"/>
      <c r="C193" s="42"/>
      <c r="D193" s="45"/>
      <c r="E193" s="46"/>
      <c r="F193" s="46"/>
    </row>
    <row r="194" spans="1:6" x14ac:dyDescent="0.35">
      <c r="A194" s="22"/>
      <c r="C194" s="47"/>
      <c r="D194" s="47"/>
      <c r="E194" s="47"/>
      <c r="F194" s="47"/>
    </row>
    <row r="195" spans="1:6" x14ac:dyDescent="0.35">
      <c r="A195" s="22"/>
      <c r="C195" s="42"/>
      <c r="D195" s="45"/>
      <c r="E195" s="46"/>
      <c r="F195" s="46"/>
    </row>
  </sheetData>
  <mergeCells count="32">
    <mergeCell ref="A148:B148"/>
    <mergeCell ref="C148:F148"/>
    <mergeCell ref="A174:B174"/>
    <mergeCell ref="C174:F174"/>
    <mergeCell ref="A191:B191"/>
    <mergeCell ref="A187:B187"/>
    <mergeCell ref="C187:F187"/>
    <mergeCell ref="A188:B188"/>
    <mergeCell ref="C188:F188"/>
    <mergeCell ref="A189:B189"/>
    <mergeCell ref="C189:F189"/>
    <mergeCell ref="A185:B185"/>
    <mergeCell ref="C185:F185"/>
    <mergeCell ref="A56:F56"/>
    <mergeCell ref="B60:F60"/>
    <mergeCell ref="A108:B108"/>
    <mergeCell ref="C108:F108"/>
    <mergeCell ref="A139:B139"/>
    <mergeCell ref="C139:F139"/>
    <mergeCell ref="B80:F80"/>
    <mergeCell ref="A78:B78"/>
    <mergeCell ref="C78:F78"/>
    <mergeCell ref="A4:B4"/>
    <mergeCell ref="C4:E4"/>
    <mergeCell ref="B15:E15"/>
    <mergeCell ref="B19:D19"/>
    <mergeCell ref="A1:B1"/>
    <mergeCell ref="C1:E1"/>
    <mergeCell ref="A2:B2"/>
    <mergeCell ref="C2:E2"/>
    <mergeCell ref="A3:B3"/>
    <mergeCell ref="C3:E3"/>
  </mergeCells>
  <pageMargins left="0.70866141732283472" right="0.70866141732283472" top="0.74803149606299213" bottom="0.74803149606299213" header="0.31496062992125984" footer="0.31496062992125984"/>
  <pageSetup paperSize="9" scale="77" fitToHeight="0" orientation="portrait" r:id="rId1"/>
  <rowBreaks count="4" manualBreakCount="4">
    <brk id="55" max="5" man="1"/>
    <brk id="109" max="16383" man="1"/>
    <brk id="148" max="5" man="1"/>
    <brk id="166"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MANIPULATIVNE POVRŠINE</vt:lpstr>
      <vt:lpstr>'MANIPULATIVNE POVRŠINE'!Podrucje_ispisa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User</cp:lastModifiedBy>
  <cp:lastPrinted>2025-06-17T04:03:08Z</cp:lastPrinted>
  <dcterms:created xsi:type="dcterms:W3CDTF">2015-02-06T18:24:38Z</dcterms:created>
  <dcterms:modified xsi:type="dcterms:W3CDTF">2025-06-18T07:25:26Z</dcterms:modified>
</cp:coreProperties>
</file>