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punitovci\racunovodstvo\"/>
    </mc:Choice>
  </mc:AlternateContent>
  <xr:revisionPtr revIDLastSave="0" documentId="13_ncr:1_{51DAD2EB-19B5-4C5C-A464-87768A6C0AA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E328" i="9" s="1"/>
  <c r="B328" i="9" s="1"/>
  <c r="G328" i="9"/>
  <c r="F328" i="9"/>
  <c r="H327" i="9"/>
  <c r="G327" i="9"/>
  <c r="F327" i="9"/>
  <c r="E327" i="9"/>
  <c r="B327" i="9" s="1"/>
  <c r="H326" i="9"/>
  <c r="G326" i="9"/>
  <c r="F326" i="9"/>
  <c r="H325" i="9"/>
  <c r="E325" i="9" s="1"/>
  <c r="B325" i="9" s="1"/>
  <c r="G325" i="9"/>
  <c r="F325" i="9"/>
  <c r="H324" i="9"/>
  <c r="E324" i="9" s="1"/>
  <c r="B324" i="9" s="1"/>
  <c r="G324" i="9"/>
  <c r="F324" i="9"/>
  <c r="H323" i="9"/>
  <c r="G323" i="9"/>
  <c r="F323" i="9"/>
  <c r="E323" i="9"/>
  <c r="B323" i="9" s="1"/>
  <c r="H322" i="9"/>
  <c r="E322" i="9" s="1"/>
  <c r="B322" i="9" s="1"/>
  <c r="G322" i="9"/>
  <c r="F322" i="9"/>
  <c r="H321" i="9"/>
  <c r="E321" i="9" s="1"/>
  <c r="B321" i="9" s="1"/>
  <c r="G321" i="9"/>
  <c r="F321" i="9"/>
  <c r="H320" i="9"/>
  <c r="E320" i="9" s="1"/>
  <c r="B320" i="9" s="1"/>
  <c r="G320" i="9"/>
  <c r="F320" i="9"/>
  <c r="H319" i="9"/>
  <c r="G319" i="9"/>
  <c r="F319" i="9"/>
  <c r="E319" i="9"/>
  <c r="B319" i="9" s="1"/>
  <c r="H318" i="9"/>
  <c r="E318" i="9" s="1"/>
  <c r="B318" i="9" s="1"/>
  <c r="G318" i="9"/>
  <c r="F318" i="9"/>
  <c r="H317" i="9"/>
  <c r="G317" i="9"/>
  <c r="F317" i="9"/>
  <c r="E317" i="9"/>
  <c r="B317" i="9" s="1"/>
  <c r="H316" i="9"/>
  <c r="E316" i="9" s="1"/>
  <c r="B316" i="9" s="1"/>
  <c r="G316" i="9"/>
  <c r="F316" i="9"/>
  <c r="F315" i="9"/>
  <c r="F314" i="9"/>
  <c r="F313" i="9"/>
  <c r="H312" i="9"/>
  <c r="E312" i="9" s="1"/>
  <c r="B312" i="9" s="1"/>
  <c r="G312" i="9"/>
  <c r="F312" i="9"/>
  <c r="H311" i="9"/>
  <c r="G311" i="9"/>
  <c r="F311" i="9"/>
  <c r="E311" i="9"/>
  <c r="B311" i="9" s="1"/>
  <c r="H310" i="9"/>
  <c r="G310" i="9"/>
  <c r="F310" i="9"/>
  <c r="F309" i="9"/>
  <c r="F308" i="9"/>
  <c r="H307" i="9"/>
  <c r="E307" i="9" s="1"/>
  <c r="B307" i="9" s="1"/>
  <c r="G307" i="9"/>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F246" i="9" s="1"/>
  <c r="E246" i="9"/>
  <c r="M245" i="9"/>
  <c r="L245" i="9"/>
  <c r="F245" i="9"/>
  <c r="E245" i="9"/>
  <c r="B245" i="9"/>
  <c r="M244" i="9"/>
  <c r="L244" i="9"/>
  <c r="E244" i="9"/>
  <c r="M243" i="9"/>
  <c r="L243" i="9"/>
  <c r="F243" i="9"/>
  <c r="E243" i="9"/>
  <c r="B243" i="9"/>
  <c r="M242" i="9"/>
  <c r="L242" i="9"/>
  <c r="F242" i="9" s="1"/>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G161" i="9"/>
  <c r="F161" i="9"/>
  <c r="E161" i="9"/>
  <c r="B161" i="9" s="1"/>
  <c r="H160" i="9"/>
  <c r="E160" i="9" s="1"/>
  <c r="B160" i="9" s="1"/>
  <c r="G160" i="9"/>
  <c r="F160" i="9"/>
  <c r="H159" i="9"/>
  <c r="E159" i="9" s="1"/>
  <c r="B159" i="9" s="1"/>
  <c r="G159" i="9"/>
  <c r="F159" i="9"/>
  <c r="H158" i="9"/>
  <c r="E158" i="9" s="1"/>
  <c r="G158" i="9"/>
  <c r="F158" i="9"/>
  <c r="B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G134" i="9"/>
  <c r="F134" i="9"/>
  <c r="E134" i="9"/>
  <c r="B134" i="9" s="1"/>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G40" i="9"/>
  <c r="F40" i="9"/>
  <c r="E40" i="9"/>
  <c r="B40" i="9" s="1"/>
  <c r="H39" i="9"/>
  <c r="E39" i="9" s="1"/>
  <c r="B39" i="9" s="1"/>
  <c r="G39" i="9"/>
  <c r="F39" i="9"/>
  <c r="H38" i="9"/>
  <c r="E38" i="9" s="1"/>
  <c r="B38" i="9" s="1"/>
  <c r="G38" i="9"/>
  <c r="F38" i="9"/>
  <c r="H37" i="9"/>
  <c r="G37" i="9"/>
  <c r="F37" i="9"/>
  <c r="H36" i="9"/>
  <c r="E36" i="9" s="1"/>
  <c r="B36" i="9" s="1"/>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E250" i="5"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E76" i="5"/>
  <c r="D76" i="5"/>
  <c r="F76" i="5" s="1"/>
  <c r="F75" i="5"/>
  <c r="F74" i="5"/>
  <c r="F73" i="5"/>
  <c r="F72" i="5"/>
  <c r="E71" i="5"/>
  <c r="D71" i="5"/>
  <c r="F71" i="5" s="1"/>
  <c r="E70" i="5"/>
  <c r="E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E6"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4" i="4"/>
  <c r="F533" i="4"/>
  <c r="E532" i="4"/>
  <c r="D532" i="4"/>
  <c r="D522" i="4" s="1"/>
  <c r="F52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D479" i="4" s="1"/>
  <c r="F479" i="4" s="1"/>
  <c r="F478" i="4"/>
  <c r="F477" i="4"/>
  <c r="E476" i="4"/>
  <c r="D476" i="4"/>
  <c r="D466" i="4" s="1"/>
  <c r="F46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31" i="4" s="1"/>
  <c r="E428" i="4"/>
  <c r="D428" i="4"/>
  <c r="E427" i="4"/>
  <c r="D427" i="4"/>
  <c r="D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6" i="4" s="1"/>
  <c r="F365" i="4"/>
  <c r="F364" i="4"/>
  <c r="F363" i="4"/>
  <c r="E362" i="4"/>
  <c r="D362" i="4"/>
  <c r="F362" i="4" s="1"/>
  <c r="F361" i="4"/>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D321" i="4"/>
  <c r="F321" i="4" s="1"/>
  <c r="F320" i="4"/>
  <c r="F319" i="4"/>
  <c r="F318" i="4"/>
  <c r="F317" i="4"/>
  <c r="F316" i="4"/>
  <c r="F315" i="4"/>
  <c r="E314" i="4"/>
  <c r="D314" i="4"/>
  <c r="F314" i="4" s="1"/>
  <c r="F313" i="4"/>
  <c r="F312" i="4"/>
  <c r="F311" i="4"/>
  <c r="E310" i="4"/>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D225" i="4"/>
  <c r="F225" i="4" s="1"/>
  <c r="F224" i="4"/>
  <c r="F223" i="4"/>
  <c r="E222" i="4"/>
  <c r="D222" i="4"/>
  <c r="D221" i="4" s="1"/>
  <c r="F221"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F125" i="4" s="1"/>
  <c r="E125" i="4"/>
  <c r="F124" i="4"/>
  <c r="F123" i="4"/>
  <c r="F122" i="4"/>
  <c r="F121"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D82" i="4"/>
  <c r="F81" i="4"/>
  <c r="F80" i="4"/>
  <c r="F79" i="4"/>
  <c r="F78" i="4"/>
  <c r="E77" i="4"/>
  <c r="E49" i="4" s="1"/>
  <c r="D45" i="1" s="1"/>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G25" i="3"/>
  <c r="B25" i="3"/>
  <c r="G24" i="3"/>
  <c r="B24" i="3"/>
  <c r="I23" i="3"/>
  <c r="G23" i="3"/>
  <c r="B23" i="3"/>
  <c r="I22" i="3"/>
  <c r="G22" i="3"/>
  <c r="B22" i="3"/>
  <c r="G20" i="3"/>
  <c r="B20" i="3"/>
  <c r="G19" i="3"/>
  <c r="B19" i="3"/>
  <c r="G18" i="3"/>
  <c r="B18" i="3"/>
  <c r="G17" i="3"/>
  <c r="B17" i="3"/>
  <c r="H10" i="3" a="1"/>
  <c r="H10" i="3" s="1"/>
  <c r="L3" i="9" s="1"/>
  <c r="C1685" i="1"/>
  <c r="G1685" i="1" s="1"/>
  <c r="G1684" i="1"/>
  <c r="C1684" i="1"/>
  <c r="H1684" i="1" s="1"/>
  <c r="C1683" i="1"/>
  <c r="G1683" i="1" s="1"/>
  <c r="G1682" i="1"/>
  <c r="C1682" i="1"/>
  <c r="H1682" i="1" s="1"/>
  <c r="C1681" i="1"/>
  <c r="G1681" i="1" s="1"/>
  <c r="C1680" i="1"/>
  <c r="H1680" i="1" s="1"/>
  <c r="C1679" i="1"/>
  <c r="G1679" i="1" s="1"/>
  <c r="C1678" i="1"/>
  <c r="H1678" i="1" s="1"/>
  <c r="C1677" i="1"/>
  <c r="G1677" i="1" s="1"/>
  <c r="C1676" i="1"/>
  <c r="H1676" i="1" s="1"/>
  <c r="C1675" i="1"/>
  <c r="G1675" i="1" s="1"/>
  <c r="C1674" i="1"/>
  <c r="H1674" i="1" s="1"/>
  <c r="C1673" i="1"/>
  <c r="G1673" i="1" s="1"/>
  <c r="G1672" i="1"/>
  <c r="C1672" i="1"/>
  <c r="H1672" i="1" s="1"/>
  <c r="C1671" i="1"/>
  <c r="G1671" i="1" s="1"/>
  <c r="C1670" i="1"/>
  <c r="H1670" i="1" s="1"/>
  <c r="C1669" i="1"/>
  <c r="G1669" i="1" s="1"/>
  <c r="C1668" i="1"/>
  <c r="H1668" i="1" s="1"/>
  <c r="C1667" i="1"/>
  <c r="G1667" i="1" s="1"/>
  <c r="C1666" i="1"/>
  <c r="H1666" i="1" s="1"/>
  <c r="C1665" i="1"/>
  <c r="G1665" i="1" s="1"/>
  <c r="G1664" i="1"/>
  <c r="C1664" i="1"/>
  <c r="H1664" i="1" s="1"/>
  <c r="C1663" i="1"/>
  <c r="G1663" i="1" s="1"/>
  <c r="G1662" i="1"/>
  <c r="C1662" i="1"/>
  <c r="H1662" i="1" s="1"/>
  <c r="C1661" i="1"/>
  <c r="G1661" i="1" s="1"/>
  <c r="C1660" i="1"/>
  <c r="H1660" i="1" s="1"/>
  <c r="C1659" i="1"/>
  <c r="G1659" i="1" s="1"/>
  <c r="C1658" i="1"/>
  <c r="H1658" i="1" s="1"/>
  <c r="C1657" i="1"/>
  <c r="G1657" i="1" s="1"/>
  <c r="G1656" i="1"/>
  <c r="C1656" i="1"/>
  <c r="H1656" i="1" s="1"/>
  <c r="C1655" i="1"/>
  <c r="G1655" i="1" s="1"/>
  <c r="C1654" i="1"/>
  <c r="H1654" i="1" s="1"/>
  <c r="C1653" i="1"/>
  <c r="G1653" i="1" s="1"/>
  <c r="G1652" i="1"/>
  <c r="C1652" i="1"/>
  <c r="H1652" i="1" s="1"/>
  <c r="C1651" i="1"/>
  <c r="G1651" i="1" s="1"/>
  <c r="C1650" i="1"/>
  <c r="H1650" i="1" s="1"/>
  <c r="C1649" i="1"/>
  <c r="G1649" i="1" s="1"/>
  <c r="C1648" i="1"/>
  <c r="H1648" i="1" s="1"/>
  <c r="C1647" i="1"/>
  <c r="G1647" i="1" s="1"/>
  <c r="C1646" i="1"/>
  <c r="H1646" i="1" s="1"/>
  <c r="C1645" i="1"/>
  <c r="G1645" i="1" s="1"/>
  <c r="G1644" i="1"/>
  <c r="C1644" i="1"/>
  <c r="H1644" i="1" s="1"/>
  <c r="C1643" i="1"/>
  <c r="G1643" i="1" s="1"/>
  <c r="C1642" i="1"/>
  <c r="H1642" i="1" s="1"/>
  <c r="C1641" i="1"/>
  <c r="G1641" i="1" s="1"/>
  <c r="G1640" i="1"/>
  <c r="C1640" i="1"/>
  <c r="H1640" i="1" s="1"/>
  <c r="C1639" i="1"/>
  <c r="G1639" i="1" s="1"/>
  <c r="C1638" i="1"/>
  <c r="H1638" i="1" s="1"/>
  <c r="C1637" i="1"/>
  <c r="G1637" i="1" s="1"/>
  <c r="G1636" i="1"/>
  <c r="C1636" i="1"/>
  <c r="H1636" i="1" s="1"/>
  <c r="C1635" i="1"/>
  <c r="G1635" i="1" s="1"/>
  <c r="C1634" i="1"/>
  <c r="H1634" i="1" s="1"/>
  <c r="C1633" i="1"/>
  <c r="G1633" i="1" s="1"/>
  <c r="G1632" i="1"/>
  <c r="C1632" i="1"/>
  <c r="H1632" i="1" s="1"/>
  <c r="C1631" i="1"/>
  <c r="G1631" i="1" s="1"/>
  <c r="C1630" i="1"/>
  <c r="H1630" i="1" s="1"/>
  <c r="C1629" i="1"/>
  <c r="G1629" i="1" s="1"/>
  <c r="C1628" i="1"/>
  <c r="H1628" i="1" s="1"/>
  <c r="G1626" i="1"/>
  <c r="C1626" i="1"/>
  <c r="H1626" i="1" s="1"/>
  <c r="C1625" i="1"/>
  <c r="G1625" i="1" s="1"/>
  <c r="G1624" i="1"/>
  <c r="C1624" i="1"/>
  <c r="H1624" i="1" s="1"/>
  <c r="C1623" i="1"/>
  <c r="G1623" i="1" s="1"/>
  <c r="G1622" i="1"/>
  <c r="C1622" i="1"/>
  <c r="H1622" i="1" s="1"/>
  <c r="C1619" i="1"/>
  <c r="G1619" i="1" s="1"/>
  <c r="C1618" i="1"/>
  <c r="H1618" i="1" s="1"/>
  <c r="C1617" i="1"/>
  <c r="G1617" i="1" s="1"/>
  <c r="C1616" i="1"/>
  <c r="H1616" i="1" s="1"/>
  <c r="C1615" i="1"/>
  <c r="G1615" i="1" s="1"/>
  <c r="C1614" i="1"/>
  <c r="H1614" i="1" s="1"/>
  <c r="C1613" i="1"/>
  <c r="G1613" i="1" s="1"/>
  <c r="C1612" i="1"/>
  <c r="H1612" i="1" s="1"/>
  <c r="C1611" i="1"/>
  <c r="G1611" i="1" s="1"/>
  <c r="C1610" i="1"/>
  <c r="H1610" i="1" s="1"/>
  <c r="C1609" i="1"/>
  <c r="G1609" i="1" s="1"/>
  <c r="C1608" i="1"/>
  <c r="H1608" i="1" s="1"/>
  <c r="C1607" i="1"/>
  <c r="G1607" i="1" s="1"/>
  <c r="G1606" i="1"/>
  <c r="C1606" i="1"/>
  <c r="H1606" i="1" s="1"/>
  <c r="C1605" i="1"/>
  <c r="G1605" i="1" s="1"/>
  <c r="G1604" i="1"/>
  <c r="C1604" i="1"/>
  <c r="H1604" i="1" s="1"/>
  <c r="C1603" i="1"/>
  <c r="G1603" i="1" s="1"/>
  <c r="G1602" i="1"/>
  <c r="C1602" i="1"/>
  <c r="H1602" i="1" s="1"/>
  <c r="G1600" i="1"/>
  <c r="C1600" i="1"/>
  <c r="H1600" i="1" s="1"/>
  <c r="C1599" i="1"/>
  <c r="G1599" i="1" s="1"/>
  <c r="C1598" i="1"/>
  <c r="H1598" i="1" s="1"/>
  <c r="C1597" i="1"/>
  <c r="G1597" i="1" s="1"/>
  <c r="G1596" i="1"/>
  <c r="C1596" i="1"/>
  <c r="H1596" i="1" s="1"/>
  <c r="C1595" i="1"/>
  <c r="G1595" i="1" s="1"/>
  <c r="C1594" i="1"/>
  <c r="H1594" i="1" s="1"/>
  <c r="C1593" i="1"/>
  <c r="G1593" i="1" s="1"/>
  <c r="G1592" i="1"/>
  <c r="C1592" i="1"/>
  <c r="H1592" i="1" s="1"/>
  <c r="C1591" i="1"/>
  <c r="G1591" i="1" s="1"/>
  <c r="G1590" i="1"/>
  <c r="C1590" i="1"/>
  <c r="H1590" i="1" s="1"/>
  <c r="H1589" i="1"/>
  <c r="C1589" i="1"/>
  <c r="G1589" i="1" s="1"/>
  <c r="C1588" i="1"/>
  <c r="H1588" i="1" s="1"/>
  <c r="H1587" i="1"/>
  <c r="C1587" i="1"/>
  <c r="G1587" i="1" s="1"/>
  <c r="G1586" i="1"/>
  <c r="C1586" i="1"/>
  <c r="H1586" i="1" s="1"/>
  <c r="C1585" i="1"/>
  <c r="G1585" i="1" s="1"/>
  <c r="C1584" i="1"/>
  <c r="H1584" i="1" s="1"/>
  <c r="H1583" i="1"/>
  <c r="C1583" i="1"/>
  <c r="G1583" i="1" s="1"/>
  <c r="H1581" i="1"/>
  <c r="C1581" i="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D1546" i="1"/>
  <c r="H1546" i="1" s="1"/>
  <c r="C1546" i="1"/>
  <c r="D1545" i="1"/>
  <c r="H1545" i="1" s="1"/>
  <c r="C1545" i="1"/>
  <c r="D1544" i="1"/>
  <c r="H1544" i="1" s="1"/>
  <c r="C1544" i="1"/>
  <c r="D1543" i="1"/>
  <c r="H1543" i="1" s="1"/>
  <c r="C1543" i="1"/>
  <c r="D1542" i="1"/>
  <c r="H1542" i="1" s="1"/>
  <c r="C1542" i="1"/>
  <c r="D1541" i="1"/>
  <c r="H1541" i="1" s="1"/>
  <c r="C1541" i="1"/>
  <c r="D1540" i="1"/>
  <c r="H1540" i="1" s="1"/>
  <c r="C1540" i="1"/>
  <c r="H1539" i="1"/>
  <c r="D1539" i="1"/>
  <c r="C1539" i="1"/>
  <c r="G1539" i="1" s="1"/>
  <c r="D1538" i="1"/>
  <c r="H1538" i="1" s="1"/>
  <c r="C1538" i="1"/>
  <c r="H1537" i="1"/>
  <c r="D1537" i="1"/>
  <c r="C1537" i="1"/>
  <c r="G1537" i="1" s="1"/>
  <c r="D1536" i="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H1510" i="1"/>
  <c r="D1510" i="1"/>
  <c r="C1510" i="1"/>
  <c r="G1510" i="1" s="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D1472" i="1"/>
  <c r="C1472" i="1"/>
  <c r="G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D1253" i="1"/>
  <c r="C1253" i="1"/>
  <c r="H1253" i="1" s="1"/>
  <c r="D1252" i="1"/>
  <c r="C1252" i="1"/>
  <c r="H1252" i="1" s="1"/>
  <c r="D1251" i="1"/>
  <c r="C1251" i="1"/>
  <c r="H1251" i="1" s="1"/>
  <c r="D1250" i="1"/>
  <c r="C1250" i="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D1152" i="1"/>
  <c r="H1152" i="1" s="1"/>
  <c r="C1152" i="1"/>
  <c r="G1152"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D1074"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D1016" i="1"/>
  <c r="H1016" i="1" s="1"/>
  <c r="C1016" i="1"/>
  <c r="G1016" i="1" s="1"/>
  <c r="D1015" i="1"/>
  <c r="H1015" i="1" s="1"/>
  <c r="C1015" i="1"/>
  <c r="G1015" i="1" s="1"/>
  <c r="D1014" i="1"/>
  <c r="H1014" i="1" s="1"/>
  <c r="C1014" i="1"/>
  <c r="G1014" i="1" s="1"/>
  <c r="D1013" i="1"/>
  <c r="H1013" i="1" s="1"/>
  <c r="C1013" i="1"/>
  <c r="G1013" i="1" s="1"/>
  <c r="D1012" i="1"/>
  <c r="D1011" i="1"/>
  <c r="D1010" i="1"/>
  <c r="H1010" i="1" s="1"/>
  <c r="C1010" i="1"/>
  <c r="D1009" i="1"/>
  <c r="H1009" i="1" s="1"/>
  <c r="C1009" i="1"/>
  <c r="D1008" i="1"/>
  <c r="H1008" i="1" s="1"/>
  <c r="C1008" i="1"/>
  <c r="G1008" i="1" s="1"/>
  <c r="D1007" i="1"/>
  <c r="H1007" i="1" s="1"/>
  <c r="C1007" i="1"/>
  <c r="D1006" i="1"/>
  <c r="H1006" i="1" s="1"/>
  <c r="C1006" i="1"/>
  <c r="G1006" i="1" s="1"/>
  <c r="D1005" i="1"/>
  <c r="H1005" i="1" s="1"/>
  <c r="C1005" i="1"/>
  <c r="D1004" i="1"/>
  <c r="H1004" i="1" s="1"/>
  <c r="C1004" i="1"/>
  <c r="G1004" i="1" s="1"/>
  <c r="D1003" i="1"/>
  <c r="H1003" i="1" s="1"/>
  <c r="C1003" i="1"/>
  <c r="G1003" i="1" s="1"/>
  <c r="D1002" i="1"/>
  <c r="H1002" i="1" s="1"/>
  <c r="C1002" i="1"/>
  <c r="G1002" i="1" s="1"/>
  <c r="D1001" i="1"/>
  <c r="H1001" i="1" s="1"/>
  <c r="C1001" i="1"/>
  <c r="D1000" i="1"/>
  <c r="H1000" i="1" s="1"/>
  <c r="C1000" i="1"/>
  <c r="G1000" i="1" s="1"/>
  <c r="D999" i="1"/>
  <c r="H999" i="1" s="1"/>
  <c r="C999" i="1"/>
  <c r="D998" i="1"/>
  <c r="H998" i="1" s="1"/>
  <c r="C998" i="1"/>
  <c r="D997" i="1"/>
  <c r="H997" i="1" s="1"/>
  <c r="C997" i="1"/>
  <c r="D996" i="1"/>
  <c r="H996" i="1" s="1"/>
  <c r="C996" i="1"/>
  <c r="G996" i="1" s="1"/>
  <c r="D995" i="1"/>
  <c r="H995" i="1" s="1"/>
  <c r="C995" i="1"/>
  <c r="D994" i="1"/>
  <c r="H994" i="1" s="1"/>
  <c r="C994" i="1"/>
  <c r="G994" i="1" s="1"/>
  <c r="D993" i="1"/>
  <c r="H993" i="1" s="1"/>
  <c r="C993" i="1"/>
  <c r="D992" i="1"/>
  <c r="H992" i="1" s="1"/>
  <c r="C992" i="1"/>
  <c r="D991" i="1"/>
  <c r="H991" i="1" s="1"/>
  <c r="C991" i="1"/>
  <c r="D990" i="1"/>
  <c r="H990" i="1" s="1"/>
  <c r="C990" i="1"/>
  <c r="G990" i="1" s="1"/>
  <c r="D989" i="1"/>
  <c r="H989" i="1" s="1"/>
  <c r="C989" i="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D982" i="1"/>
  <c r="H982" i="1" s="1"/>
  <c r="C982" i="1"/>
  <c r="D981" i="1"/>
  <c r="H981" i="1" s="1"/>
  <c r="C981" i="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D974" i="1"/>
  <c r="H974" i="1" s="1"/>
  <c r="C974" i="1"/>
  <c r="G974" i="1" s="1"/>
  <c r="D973" i="1"/>
  <c r="H973" i="1" s="1"/>
  <c r="C973" i="1"/>
  <c r="G973" i="1" s="1"/>
  <c r="D972" i="1"/>
  <c r="H972" i="1" s="1"/>
  <c r="C972" i="1"/>
  <c r="G972" i="1" s="1"/>
  <c r="D971" i="1"/>
  <c r="H971" i="1" s="1"/>
  <c r="C971" i="1"/>
  <c r="D970" i="1"/>
  <c r="H970" i="1" s="1"/>
  <c r="C970" i="1"/>
  <c r="G970" i="1" s="1"/>
  <c r="D969" i="1"/>
  <c r="H969" i="1" s="1"/>
  <c r="C969" i="1"/>
  <c r="D968" i="1"/>
  <c r="H968" i="1" s="1"/>
  <c r="C968" i="1"/>
  <c r="G968" i="1" s="1"/>
  <c r="D967" i="1"/>
  <c r="H967" i="1" s="1"/>
  <c r="C967" i="1"/>
  <c r="G967" i="1" s="1"/>
  <c r="D966" i="1"/>
  <c r="H966" i="1" s="1"/>
  <c r="C966" i="1"/>
  <c r="D965" i="1"/>
  <c r="H965" i="1" s="1"/>
  <c r="C965" i="1"/>
  <c r="D964" i="1"/>
  <c r="H964" i="1" s="1"/>
  <c r="C964" i="1"/>
  <c r="G964" i="1" s="1"/>
  <c r="D963" i="1"/>
  <c r="H963" i="1" s="1"/>
  <c r="C963" i="1"/>
  <c r="G963" i="1" s="1"/>
  <c r="D962" i="1"/>
  <c r="H962" i="1" s="1"/>
  <c r="C962" i="1"/>
  <c r="G962" i="1" s="1"/>
  <c r="D961" i="1"/>
  <c r="H961" i="1" s="1"/>
  <c r="C961" i="1"/>
  <c r="D960" i="1"/>
  <c r="H960" i="1" s="1"/>
  <c r="C960" i="1"/>
  <c r="D959" i="1"/>
  <c r="H959" i="1" s="1"/>
  <c r="C959" i="1"/>
  <c r="G959" i="1" s="1"/>
  <c r="D958" i="1"/>
  <c r="H958" i="1" s="1"/>
  <c r="C958" i="1"/>
  <c r="G958" i="1" s="1"/>
  <c r="D957" i="1"/>
  <c r="H957" i="1" s="1"/>
  <c r="C957" i="1"/>
  <c r="D956" i="1"/>
  <c r="H956" i="1" s="1"/>
  <c r="C956" i="1"/>
  <c r="G956" i="1" s="1"/>
  <c r="D955" i="1"/>
  <c r="H955" i="1" s="1"/>
  <c r="C955" i="1"/>
  <c r="G955" i="1" s="1"/>
  <c r="D954" i="1"/>
  <c r="H954" i="1" s="1"/>
  <c r="C954" i="1"/>
  <c r="G954" i="1" s="1"/>
  <c r="D953" i="1"/>
  <c r="H953" i="1" s="1"/>
  <c r="C953" i="1"/>
  <c r="D952" i="1"/>
  <c r="H952" i="1" s="1"/>
  <c r="C952" i="1"/>
  <c r="G952" i="1" s="1"/>
  <c r="D951" i="1"/>
  <c r="H951" i="1" s="1"/>
  <c r="C951" i="1"/>
  <c r="G951" i="1" s="1"/>
  <c r="D950" i="1"/>
  <c r="H950" i="1" s="1"/>
  <c r="C950" i="1"/>
  <c r="D949" i="1"/>
  <c r="H949" i="1" s="1"/>
  <c r="C949" i="1"/>
  <c r="G949" i="1" s="1"/>
  <c r="D948" i="1"/>
  <c r="H948" i="1" s="1"/>
  <c r="C948" i="1"/>
  <c r="G948" i="1" s="1"/>
  <c r="D947" i="1"/>
  <c r="H947" i="1" s="1"/>
  <c r="C947" i="1"/>
  <c r="G947" i="1" s="1"/>
  <c r="D946" i="1"/>
  <c r="H946" i="1" s="1"/>
  <c r="C946" i="1"/>
  <c r="G946" i="1" s="1"/>
  <c r="D945" i="1"/>
  <c r="H945" i="1" s="1"/>
  <c r="C945" i="1"/>
  <c r="D944" i="1"/>
  <c r="H944" i="1" s="1"/>
  <c r="C944" i="1"/>
  <c r="G944" i="1" s="1"/>
  <c r="D943" i="1"/>
  <c r="H943" i="1" s="1"/>
  <c r="C943" i="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D934" i="1"/>
  <c r="H934" i="1" s="1"/>
  <c r="C934" i="1"/>
  <c r="G934" i="1" s="1"/>
  <c r="D933" i="1"/>
  <c r="H933" i="1" s="1"/>
  <c r="C933" i="1"/>
  <c r="G933" i="1" s="1"/>
  <c r="D932" i="1"/>
  <c r="H932" i="1" s="1"/>
  <c r="C932" i="1"/>
  <c r="D931" i="1"/>
  <c r="H931" i="1" s="1"/>
  <c r="C931" i="1"/>
  <c r="G931" i="1" s="1"/>
  <c r="D930" i="1"/>
  <c r="H930" i="1" s="1"/>
  <c r="C930" i="1"/>
  <c r="G930" i="1" s="1"/>
  <c r="D929" i="1"/>
  <c r="H929" i="1" s="1"/>
  <c r="C929" i="1"/>
  <c r="G929" i="1" s="1"/>
  <c r="D928" i="1"/>
  <c r="H928" i="1" s="1"/>
  <c r="C928" i="1"/>
  <c r="D927" i="1"/>
  <c r="H927" i="1" s="1"/>
  <c r="C927" i="1"/>
  <c r="D926" i="1"/>
  <c r="H926" i="1" s="1"/>
  <c r="C926" i="1"/>
  <c r="D925" i="1"/>
  <c r="H925" i="1" s="1"/>
  <c r="C925" i="1"/>
  <c r="G925" i="1" s="1"/>
  <c r="D924" i="1"/>
  <c r="H924" i="1" s="1"/>
  <c r="C924" i="1"/>
  <c r="G924" i="1" s="1"/>
  <c r="D923" i="1"/>
  <c r="H923" i="1" s="1"/>
  <c r="C923" i="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D904" i="1"/>
  <c r="H904" i="1" s="1"/>
  <c r="C904" i="1"/>
  <c r="G904" i="1" s="1"/>
  <c r="D903" i="1"/>
  <c r="H903" i="1" s="1"/>
  <c r="C903" i="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D883" i="1"/>
  <c r="H883" i="1" s="1"/>
  <c r="C883" i="1"/>
  <c r="D882" i="1"/>
  <c r="H882" i="1" s="1"/>
  <c r="C882" i="1"/>
  <c r="G882" i="1" s="1"/>
  <c r="D881" i="1"/>
  <c r="H881" i="1" s="1"/>
  <c r="C881" i="1"/>
  <c r="G881" i="1" s="1"/>
  <c r="D880" i="1"/>
  <c r="H880" i="1" s="1"/>
  <c r="C880" i="1"/>
  <c r="G880" i="1" s="1"/>
  <c r="D879" i="1"/>
  <c r="H879" i="1" s="1"/>
  <c r="C879" i="1"/>
  <c r="D878" i="1"/>
  <c r="H878" i="1" s="1"/>
  <c r="C878" i="1"/>
  <c r="G878" i="1" s="1"/>
  <c r="D877" i="1"/>
  <c r="H877" i="1" s="1"/>
  <c r="C877" i="1"/>
  <c r="G877" i="1" s="1"/>
  <c r="D876" i="1"/>
  <c r="H876" i="1" s="1"/>
  <c r="C876" i="1"/>
  <c r="G876" i="1" s="1"/>
  <c r="D875" i="1"/>
  <c r="H875" i="1" s="1"/>
  <c r="C875" i="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D866" i="1"/>
  <c r="H866" i="1" s="1"/>
  <c r="C866" i="1"/>
  <c r="G866" i="1" s="1"/>
  <c r="D865" i="1"/>
  <c r="H865" i="1" s="1"/>
  <c r="C865" i="1"/>
  <c r="G865" i="1" s="1"/>
  <c r="D864" i="1"/>
  <c r="H864" i="1" s="1"/>
  <c r="C864" i="1"/>
  <c r="G864" i="1" s="1"/>
  <c r="D863" i="1"/>
  <c r="H863" i="1" s="1"/>
  <c r="C863" i="1"/>
  <c r="D862" i="1"/>
  <c r="H862" i="1" s="1"/>
  <c r="C862" i="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D853" i="1"/>
  <c r="H853" i="1" s="1"/>
  <c r="C853" i="1"/>
  <c r="D852" i="1"/>
  <c r="H852" i="1" s="1"/>
  <c r="C852" i="1"/>
  <c r="G852" i="1" s="1"/>
  <c r="D851" i="1"/>
  <c r="H851" i="1" s="1"/>
  <c r="C851" i="1"/>
  <c r="D850" i="1"/>
  <c r="H850" i="1" s="1"/>
  <c r="C850" i="1"/>
  <c r="G850" i="1" s="1"/>
  <c r="D849" i="1"/>
  <c r="H849" i="1" s="1"/>
  <c r="C849" i="1"/>
  <c r="D848" i="1"/>
  <c r="H848" i="1" s="1"/>
  <c r="C848" i="1"/>
  <c r="G848" i="1" s="1"/>
  <c r="D847" i="1"/>
  <c r="H847" i="1" s="1"/>
  <c r="C847" i="1"/>
  <c r="G847" i="1" s="1"/>
  <c r="D846" i="1"/>
  <c r="H846" i="1" s="1"/>
  <c r="C846" i="1"/>
  <c r="G846" i="1" s="1"/>
  <c r="D845" i="1"/>
  <c r="H845" i="1" s="1"/>
  <c r="C845" i="1"/>
  <c r="D844" i="1"/>
  <c r="H844" i="1" s="1"/>
  <c r="C844" i="1"/>
  <c r="D843" i="1"/>
  <c r="H843" i="1" s="1"/>
  <c r="C843" i="1"/>
  <c r="D842" i="1"/>
  <c r="H842" i="1" s="1"/>
  <c r="C842" i="1"/>
  <c r="D841" i="1"/>
  <c r="H841" i="1" s="1"/>
  <c r="C841" i="1"/>
  <c r="H840" i="1"/>
  <c r="D840" i="1"/>
  <c r="C840" i="1"/>
  <c r="G840" i="1" s="1"/>
  <c r="D839" i="1"/>
  <c r="H839" i="1" s="1"/>
  <c r="C839" i="1"/>
  <c r="D838" i="1"/>
  <c r="H838" i="1" s="1"/>
  <c r="C838" i="1"/>
  <c r="G838" i="1" s="1"/>
  <c r="D837" i="1"/>
  <c r="H837" i="1" s="1"/>
  <c r="C837" i="1"/>
  <c r="H836" i="1"/>
  <c r="D836" i="1"/>
  <c r="C836" i="1"/>
  <c r="G836" i="1" s="1"/>
  <c r="D835" i="1"/>
  <c r="H835" i="1" s="1"/>
  <c r="C835" i="1"/>
  <c r="H834" i="1"/>
  <c r="D834" i="1"/>
  <c r="C834" i="1"/>
  <c r="G834" i="1" s="1"/>
  <c r="D833" i="1"/>
  <c r="H833" i="1" s="1"/>
  <c r="C833" i="1"/>
  <c r="D832" i="1"/>
  <c r="H832" i="1" s="1"/>
  <c r="C832" i="1"/>
  <c r="D831" i="1"/>
  <c r="H831" i="1" s="1"/>
  <c r="C831" i="1"/>
  <c r="H830" i="1"/>
  <c r="D830" i="1"/>
  <c r="C830" i="1"/>
  <c r="G830" i="1" s="1"/>
  <c r="D829" i="1"/>
  <c r="H829" i="1" s="1"/>
  <c r="C829" i="1"/>
  <c r="H828" i="1"/>
  <c r="D828" i="1"/>
  <c r="C828" i="1"/>
  <c r="G828" i="1" s="1"/>
  <c r="D827" i="1"/>
  <c r="H827" i="1" s="1"/>
  <c r="C827" i="1"/>
  <c r="D826" i="1"/>
  <c r="H826" i="1" s="1"/>
  <c r="C826" i="1"/>
  <c r="G826" i="1" s="1"/>
  <c r="D825" i="1"/>
  <c r="H825" i="1" s="1"/>
  <c r="C825" i="1"/>
  <c r="D824" i="1"/>
  <c r="H824" i="1" s="1"/>
  <c r="C824" i="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D808" i="1"/>
  <c r="H808" i="1" s="1"/>
  <c r="C808" i="1"/>
  <c r="G808" i="1" s="1"/>
  <c r="D807" i="1"/>
  <c r="H807" i="1" s="1"/>
  <c r="C807" i="1"/>
  <c r="D806" i="1"/>
  <c r="H806" i="1" s="1"/>
  <c r="C806" i="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D798" i="1"/>
  <c r="H798" i="1" s="1"/>
  <c r="C798" i="1"/>
  <c r="G798" i="1" s="1"/>
  <c r="D797" i="1"/>
  <c r="H797" i="1" s="1"/>
  <c r="C797" i="1"/>
  <c r="H796" i="1"/>
  <c r="D796" i="1"/>
  <c r="C796" i="1"/>
  <c r="G796" i="1" s="1"/>
  <c r="D795" i="1"/>
  <c r="H795" i="1" s="1"/>
  <c r="C795" i="1"/>
  <c r="D794" i="1"/>
  <c r="H794" i="1" s="1"/>
  <c r="C794" i="1"/>
  <c r="D793" i="1"/>
  <c r="H793" i="1" s="1"/>
  <c r="C793" i="1"/>
  <c r="D792" i="1"/>
  <c r="H792" i="1" s="1"/>
  <c r="C792" i="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D784" i="1"/>
  <c r="H784" i="1" s="1"/>
  <c r="C784" i="1"/>
  <c r="D783" i="1"/>
  <c r="H783" i="1" s="1"/>
  <c r="C783" i="1"/>
  <c r="H782" i="1"/>
  <c r="D782" i="1"/>
  <c r="C782" i="1"/>
  <c r="G782" i="1" s="1"/>
  <c r="D781" i="1"/>
  <c r="H781" i="1" s="1"/>
  <c r="C781" i="1"/>
  <c r="D780" i="1"/>
  <c r="H780" i="1" s="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D772" i="1"/>
  <c r="H772" i="1" s="1"/>
  <c r="C772" i="1"/>
  <c r="D771" i="1"/>
  <c r="H771" i="1" s="1"/>
  <c r="C771" i="1"/>
  <c r="H770" i="1"/>
  <c r="D770" i="1"/>
  <c r="C770" i="1"/>
  <c r="G770" i="1" s="1"/>
  <c r="D769" i="1"/>
  <c r="H769" i="1" s="1"/>
  <c r="C769" i="1"/>
  <c r="D768" i="1"/>
  <c r="H768" i="1" s="1"/>
  <c r="C768" i="1"/>
  <c r="G768" i="1" s="1"/>
  <c r="D767" i="1"/>
  <c r="H767" i="1" s="1"/>
  <c r="C767" i="1"/>
  <c r="H766" i="1"/>
  <c r="D766" i="1"/>
  <c r="C766" i="1"/>
  <c r="G766" i="1" s="1"/>
  <c r="D765" i="1"/>
  <c r="H765" i="1" s="1"/>
  <c r="C765" i="1"/>
  <c r="D764" i="1"/>
  <c r="H764" i="1" s="1"/>
  <c r="C764" i="1"/>
  <c r="G764" i="1" s="1"/>
  <c r="D763" i="1"/>
  <c r="H763" i="1" s="1"/>
  <c r="C763" i="1"/>
  <c r="H762" i="1"/>
  <c r="D762" i="1"/>
  <c r="C762" i="1"/>
  <c r="G762" i="1" s="1"/>
  <c r="D761" i="1"/>
  <c r="H761" i="1" s="1"/>
  <c r="C761" i="1"/>
  <c r="D760" i="1"/>
  <c r="H760" i="1" s="1"/>
  <c r="C760" i="1"/>
  <c r="G760" i="1" s="1"/>
  <c r="D759" i="1"/>
  <c r="H759" i="1" s="1"/>
  <c r="C759" i="1"/>
  <c r="H758" i="1"/>
  <c r="D758" i="1"/>
  <c r="C758" i="1"/>
  <c r="G758" i="1" s="1"/>
  <c r="D757" i="1"/>
  <c r="H757" i="1" s="1"/>
  <c r="C757" i="1"/>
  <c r="H756" i="1"/>
  <c r="D756" i="1"/>
  <c r="C756" i="1"/>
  <c r="G756" i="1" s="1"/>
  <c r="D755" i="1"/>
  <c r="H755" i="1" s="1"/>
  <c r="C755" i="1"/>
  <c r="D754" i="1"/>
  <c r="H754" i="1" s="1"/>
  <c r="C754" i="1"/>
  <c r="G754" i="1" s="1"/>
  <c r="D753" i="1"/>
  <c r="H753" i="1" s="1"/>
  <c r="C753" i="1"/>
  <c r="H752" i="1"/>
  <c r="D752" i="1"/>
  <c r="C752" i="1"/>
  <c r="G752" i="1" s="1"/>
  <c r="D751" i="1"/>
  <c r="H751" i="1" s="1"/>
  <c r="C751" i="1"/>
  <c r="H750" i="1"/>
  <c r="D750" i="1"/>
  <c r="C750" i="1"/>
  <c r="G750" i="1" s="1"/>
  <c r="D749" i="1"/>
  <c r="H749" i="1" s="1"/>
  <c r="C749" i="1"/>
  <c r="D748" i="1"/>
  <c r="H748" i="1" s="1"/>
  <c r="C748" i="1"/>
  <c r="D747" i="1"/>
  <c r="H747" i="1" s="1"/>
  <c r="C747" i="1"/>
  <c r="H746" i="1"/>
  <c r="D746" i="1"/>
  <c r="C746" i="1"/>
  <c r="G746" i="1" s="1"/>
  <c r="D745" i="1"/>
  <c r="H745" i="1" s="1"/>
  <c r="C745" i="1"/>
  <c r="H744" i="1"/>
  <c r="D744" i="1"/>
  <c r="C744" i="1"/>
  <c r="G744" i="1" s="1"/>
  <c r="D743" i="1"/>
  <c r="H743" i="1" s="1"/>
  <c r="C743" i="1"/>
  <c r="D742" i="1"/>
  <c r="H742" i="1" s="1"/>
  <c r="C742" i="1"/>
  <c r="D741" i="1"/>
  <c r="H741" i="1" s="1"/>
  <c r="C741" i="1"/>
  <c r="H740" i="1"/>
  <c r="D740" i="1"/>
  <c r="C740" i="1"/>
  <c r="G740" i="1" s="1"/>
  <c r="D739" i="1"/>
  <c r="H739" i="1" s="1"/>
  <c r="C739" i="1"/>
  <c r="H738" i="1"/>
  <c r="D738" i="1"/>
  <c r="C738" i="1"/>
  <c r="G738" i="1" s="1"/>
  <c r="D737" i="1"/>
  <c r="H737" i="1" s="1"/>
  <c r="C737" i="1"/>
  <c r="D736" i="1"/>
  <c r="H736" i="1" s="1"/>
  <c r="C736" i="1"/>
  <c r="D735" i="1"/>
  <c r="H735" i="1" s="1"/>
  <c r="C735" i="1"/>
  <c r="H734" i="1"/>
  <c r="D734" i="1"/>
  <c r="C734" i="1"/>
  <c r="G734" i="1" s="1"/>
  <c r="D733" i="1"/>
  <c r="H733" i="1" s="1"/>
  <c r="C733" i="1"/>
  <c r="D732" i="1"/>
  <c r="H732" i="1" s="1"/>
  <c r="C732" i="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D724" i="1"/>
  <c r="H724" i="1" s="1"/>
  <c r="C724" i="1"/>
  <c r="G724" i="1" s="1"/>
  <c r="D723" i="1"/>
  <c r="H723" i="1" s="1"/>
  <c r="C723" i="1"/>
  <c r="H722" i="1"/>
  <c r="D722" i="1"/>
  <c r="C722" i="1"/>
  <c r="G722" i="1" s="1"/>
  <c r="D721" i="1"/>
  <c r="H721" i="1" s="1"/>
  <c r="C721" i="1"/>
  <c r="D720" i="1"/>
  <c r="H720" i="1" s="1"/>
  <c r="C720" i="1"/>
  <c r="G720" i="1" s="1"/>
  <c r="D719" i="1"/>
  <c r="H719" i="1" s="1"/>
  <c r="C719" i="1"/>
  <c r="H718" i="1"/>
  <c r="D718" i="1"/>
  <c r="C718" i="1"/>
  <c r="G718" i="1" s="1"/>
  <c r="D717" i="1"/>
  <c r="H717" i="1" s="1"/>
  <c r="C717" i="1"/>
  <c r="D716" i="1"/>
  <c r="H716" i="1" s="1"/>
  <c r="C716" i="1"/>
  <c r="D715" i="1"/>
  <c r="H715" i="1" s="1"/>
  <c r="C715" i="1"/>
  <c r="H714" i="1"/>
  <c r="D714" i="1"/>
  <c r="C714" i="1"/>
  <c r="G714" i="1" s="1"/>
  <c r="D713" i="1"/>
  <c r="H713" i="1" s="1"/>
  <c r="C713" i="1"/>
  <c r="H712" i="1"/>
  <c r="D712" i="1"/>
  <c r="C712" i="1"/>
  <c r="G712" i="1" s="1"/>
  <c r="D711" i="1"/>
  <c r="H711" i="1" s="1"/>
  <c r="C711" i="1"/>
  <c r="D710" i="1"/>
  <c r="H710" i="1" s="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D692" i="1"/>
  <c r="H692" i="1" s="1"/>
  <c r="C692" i="1"/>
  <c r="D691" i="1"/>
  <c r="H691" i="1" s="1"/>
  <c r="C691" i="1"/>
  <c r="H690" i="1"/>
  <c r="D690" i="1"/>
  <c r="C690" i="1"/>
  <c r="G690" i="1" s="1"/>
  <c r="D689" i="1"/>
  <c r="H689" i="1" s="1"/>
  <c r="C689" i="1"/>
  <c r="D688" i="1"/>
  <c r="H688" i="1" s="1"/>
  <c r="C688" i="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D678" i="1"/>
  <c r="H678" i="1" s="1"/>
  <c r="C678" i="1"/>
  <c r="G678" i="1" s="1"/>
  <c r="D677" i="1"/>
  <c r="H677" i="1" s="1"/>
  <c r="C677" i="1"/>
  <c r="H676" i="1"/>
  <c r="D676" i="1"/>
  <c r="C676" i="1"/>
  <c r="G676" i="1" s="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D668" i="1"/>
  <c r="H668" i="1" s="1"/>
  <c r="C668" i="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D660" i="1"/>
  <c r="H660" i="1" s="1"/>
  <c r="C660" i="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D649" i="1"/>
  <c r="H649" i="1" s="1"/>
  <c r="C649" i="1"/>
  <c r="H648" i="1"/>
  <c r="D648" i="1"/>
  <c r="C648" i="1"/>
  <c r="G648" i="1" s="1"/>
  <c r="D647" i="1"/>
  <c r="H647" i="1" s="1"/>
  <c r="C647" i="1"/>
  <c r="D646" i="1"/>
  <c r="H646" i="1" s="1"/>
  <c r="C646" i="1"/>
  <c r="D645" i="1"/>
  <c r="H645" i="1" s="1"/>
  <c r="C645" i="1"/>
  <c r="C642" i="1"/>
  <c r="D641" i="1"/>
  <c r="H641" i="1" s="1"/>
  <c r="C641" i="1"/>
  <c r="H636" i="1"/>
  <c r="D636" i="1"/>
  <c r="C636" i="1"/>
  <c r="G636" i="1" s="1"/>
  <c r="D635" i="1"/>
  <c r="H635" i="1" s="1"/>
  <c r="C635" i="1"/>
  <c r="H632" i="1"/>
  <c r="D632" i="1"/>
  <c r="C632" i="1"/>
  <c r="G632" i="1" s="1"/>
  <c r="D631" i="1"/>
  <c r="H631" i="1" s="1"/>
  <c r="C631" i="1"/>
  <c r="D630" i="1"/>
  <c r="H630" i="1" s="1"/>
  <c r="C630" i="1"/>
  <c r="D629" i="1"/>
  <c r="H629" i="1" s="1"/>
  <c r="C629" i="1"/>
  <c r="H628" i="1"/>
  <c r="D628" i="1"/>
  <c r="C628" i="1"/>
  <c r="G628" i="1" s="1"/>
  <c r="D627" i="1"/>
  <c r="H627" i="1" s="1"/>
  <c r="C627" i="1"/>
  <c r="H626" i="1"/>
  <c r="D626" i="1"/>
  <c r="C626" i="1"/>
  <c r="G626" i="1" s="1"/>
  <c r="D625" i="1"/>
  <c r="H625" i="1" s="1"/>
  <c r="C625" i="1"/>
  <c r="D624" i="1"/>
  <c r="H624" i="1" s="1"/>
  <c r="C624" i="1"/>
  <c r="G624" i="1" s="1"/>
  <c r="D623" i="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D615" i="1"/>
  <c r="H615" i="1" s="1"/>
  <c r="C615" i="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C606" i="1"/>
  <c r="D605" i="1"/>
  <c r="H605" i="1" s="1"/>
  <c r="C605" i="1"/>
  <c r="G605" i="1" s="1"/>
  <c r="D604" i="1"/>
  <c r="H604" i="1" s="1"/>
  <c r="C604" i="1"/>
  <c r="G604" i="1" s="1"/>
  <c r="D603" i="1"/>
  <c r="H603" i="1" s="1"/>
  <c r="C603" i="1"/>
  <c r="D602" i="1"/>
  <c r="H602" i="1" s="1"/>
  <c r="C602" i="1"/>
  <c r="G602" i="1" s="1"/>
  <c r="D601" i="1"/>
  <c r="H601" i="1" s="1"/>
  <c r="C601" i="1"/>
  <c r="D600" i="1"/>
  <c r="H600" i="1" s="1"/>
  <c r="C600" i="1"/>
  <c r="G600" i="1" s="1"/>
  <c r="D599" i="1"/>
  <c r="H599" i="1" s="1"/>
  <c r="C599" i="1"/>
  <c r="G599" i="1" s="1"/>
  <c r="D598" i="1"/>
  <c r="H598" i="1" s="1"/>
  <c r="C598" i="1"/>
  <c r="G598" i="1" s="1"/>
  <c r="D597" i="1"/>
  <c r="H597" i="1" s="1"/>
  <c r="C597" i="1"/>
  <c r="D596" i="1"/>
  <c r="H596" i="1" s="1"/>
  <c r="C596" i="1"/>
  <c r="G596" i="1" s="1"/>
  <c r="D595" i="1"/>
  <c r="H595" i="1" s="1"/>
  <c r="C595" i="1"/>
  <c r="G595" i="1" s="1"/>
  <c r="D594" i="1"/>
  <c r="H594" i="1" s="1"/>
  <c r="C594" i="1"/>
  <c r="D593" i="1"/>
  <c r="H593" i="1" s="1"/>
  <c r="C593" i="1"/>
  <c r="G593" i="1" s="1"/>
  <c r="D592" i="1"/>
  <c r="H592" i="1" s="1"/>
  <c r="C592" i="1"/>
  <c r="D590" i="1"/>
  <c r="H590" i="1" s="1"/>
  <c r="C590" i="1"/>
  <c r="G590" i="1" s="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G582" i="1" s="1"/>
  <c r="D581" i="1"/>
  <c r="H581" i="1" s="1"/>
  <c r="C581" i="1"/>
  <c r="D580" i="1"/>
  <c r="H580" i="1" s="1"/>
  <c r="C580" i="1"/>
  <c r="D579" i="1"/>
  <c r="H579" i="1" s="1"/>
  <c r="C579" i="1"/>
  <c r="D578" i="1"/>
  <c r="H578" i="1" s="1"/>
  <c r="C578" i="1"/>
  <c r="D577" i="1"/>
  <c r="H577" i="1" s="1"/>
  <c r="C577" i="1"/>
  <c r="G577" i="1" s="1"/>
  <c r="D576" i="1"/>
  <c r="H576" i="1" s="1"/>
  <c r="C576" i="1"/>
  <c r="G576" i="1" s="1"/>
  <c r="D575" i="1"/>
  <c r="H575" i="1" s="1"/>
  <c r="C575" i="1"/>
  <c r="D574" i="1"/>
  <c r="H574" i="1" s="1"/>
  <c r="C574" i="1"/>
  <c r="G574" i="1" s="1"/>
  <c r="D573" i="1"/>
  <c r="H573" i="1" s="1"/>
  <c r="C573" i="1"/>
  <c r="D572" i="1"/>
  <c r="H572" i="1" s="1"/>
  <c r="C572" i="1"/>
  <c r="D571" i="1"/>
  <c r="H571" i="1" s="1"/>
  <c r="C571" i="1"/>
  <c r="D570" i="1"/>
  <c r="H570" i="1" s="1"/>
  <c r="C570" i="1"/>
  <c r="D569" i="1"/>
  <c r="H569" i="1" s="1"/>
  <c r="C569" i="1"/>
  <c r="D568" i="1"/>
  <c r="H568" i="1" s="1"/>
  <c r="C568" i="1"/>
  <c r="D567" i="1"/>
  <c r="H567" i="1" s="1"/>
  <c r="C567" i="1"/>
  <c r="G567" i="1" s="1"/>
  <c r="D566" i="1"/>
  <c r="H566" i="1" s="1"/>
  <c r="C566" i="1"/>
  <c r="D565" i="1"/>
  <c r="D564" i="1"/>
  <c r="H564" i="1" s="1"/>
  <c r="C564" i="1"/>
  <c r="G564" i="1" s="1"/>
  <c r="D563" i="1"/>
  <c r="H563" i="1" s="1"/>
  <c r="C563" i="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D555" i="1"/>
  <c r="H555" i="1" s="1"/>
  <c r="C555" i="1"/>
  <c r="G555" i="1" s="1"/>
  <c r="D554" i="1"/>
  <c r="H554" i="1" s="1"/>
  <c r="C554" i="1"/>
  <c r="G554" i="1" s="1"/>
  <c r="D553" i="1"/>
  <c r="H553" i="1" s="1"/>
  <c r="C553" i="1"/>
  <c r="G553" i="1" s="1"/>
  <c r="D552" i="1"/>
  <c r="H552" i="1" s="1"/>
  <c r="C552" i="1"/>
  <c r="G552" i="1" s="1"/>
  <c r="D551" i="1"/>
  <c r="H551" i="1" s="1"/>
  <c r="C551" i="1"/>
  <c r="D550" i="1"/>
  <c r="H550" i="1" s="1"/>
  <c r="C550" i="1"/>
  <c r="D549" i="1"/>
  <c r="H549" i="1" s="1"/>
  <c r="C549" i="1"/>
  <c r="D548" i="1"/>
  <c r="H548" i="1" s="1"/>
  <c r="C548" i="1"/>
  <c r="D547" i="1"/>
  <c r="H547" i="1" s="1"/>
  <c r="C547" i="1"/>
  <c r="D546" i="1"/>
  <c r="H546" i="1" s="1"/>
  <c r="C546" i="1"/>
  <c r="G546" i="1" s="1"/>
  <c r="D545" i="1"/>
  <c r="H545" i="1" s="1"/>
  <c r="C545" i="1"/>
  <c r="D544" i="1"/>
  <c r="H544" i="1" s="1"/>
  <c r="C544" i="1"/>
  <c r="D543" i="1"/>
  <c r="H543" i="1" s="1"/>
  <c r="C543" i="1"/>
  <c r="G543" i="1" s="1"/>
  <c r="D542" i="1"/>
  <c r="H542" i="1" s="1"/>
  <c r="C542" i="1"/>
  <c r="G542" i="1" s="1"/>
  <c r="D541" i="1"/>
  <c r="H541" i="1" s="1"/>
  <c r="C541" i="1"/>
  <c r="G541" i="1" s="1"/>
  <c r="D540" i="1"/>
  <c r="H540" i="1" s="1"/>
  <c r="C540" i="1"/>
  <c r="D539" i="1"/>
  <c r="H539" i="1" s="1"/>
  <c r="C539" i="1"/>
  <c r="D538" i="1"/>
  <c r="H538" i="1" s="1"/>
  <c r="C538" i="1"/>
  <c r="D537" i="1"/>
  <c r="H537" i="1" s="1"/>
  <c r="C537" i="1"/>
  <c r="G537" i="1" s="1"/>
  <c r="D536" i="1"/>
  <c r="H536" i="1" s="1"/>
  <c r="C536" i="1"/>
  <c r="D535" i="1"/>
  <c r="H535" i="1" s="1"/>
  <c r="C535" i="1"/>
  <c r="G535" i="1" s="1"/>
  <c r="D534" i="1"/>
  <c r="H534" i="1" s="1"/>
  <c r="C534" i="1"/>
  <c r="D533" i="1"/>
  <c r="H533" i="1" s="1"/>
  <c r="C533" i="1"/>
  <c r="G533" i="1" s="1"/>
  <c r="D532" i="1"/>
  <c r="H532" i="1" s="1"/>
  <c r="C532" i="1"/>
  <c r="G532" i="1" s="1"/>
  <c r="D531" i="1"/>
  <c r="H531" i="1" s="1"/>
  <c r="C531" i="1"/>
  <c r="D530" i="1"/>
  <c r="H530" i="1" s="1"/>
  <c r="C530" i="1"/>
  <c r="D528" i="1"/>
  <c r="H528" i="1" s="1"/>
  <c r="C528" i="1"/>
  <c r="G528" i="1" s="1"/>
  <c r="D527" i="1"/>
  <c r="H527" i="1" s="1"/>
  <c r="C527" i="1"/>
  <c r="G527" i="1" s="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G518" i="1" s="1"/>
  <c r="D517" i="1"/>
  <c r="H517" i="1" s="1"/>
  <c r="C517" i="1"/>
  <c r="D516" i="1"/>
  <c r="H516" i="1" s="1"/>
  <c r="C516" i="1"/>
  <c r="D515" i="1"/>
  <c r="H515" i="1" s="1"/>
  <c r="C515" i="1"/>
  <c r="G515" i="1" s="1"/>
  <c r="D514" i="1"/>
  <c r="H514" i="1" s="1"/>
  <c r="C514" i="1"/>
  <c r="D513" i="1"/>
  <c r="H513" i="1" s="1"/>
  <c r="C513" i="1"/>
  <c r="G513" i="1" s="1"/>
  <c r="D512" i="1"/>
  <c r="H512" i="1" s="1"/>
  <c r="C512" i="1"/>
  <c r="D511" i="1"/>
  <c r="H511" i="1" s="1"/>
  <c r="C511" i="1"/>
  <c r="G511" i="1" s="1"/>
  <c r="D510" i="1"/>
  <c r="H510" i="1" s="1"/>
  <c r="C510" i="1"/>
  <c r="D509" i="1"/>
  <c r="H509" i="1" s="1"/>
  <c r="C509" i="1"/>
  <c r="G509" i="1" s="1"/>
  <c r="D508" i="1"/>
  <c r="H508" i="1" s="1"/>
  <c r="C508" i="1"/>
  <c r="D507" i="1"/>
  <c r="H507" i="1" s="1"/>
  <c r="C507" i="1"/>
  <c r="D506" i="1"/>
  <c r="H506" i="1" s="1"/>
  <c r="C506" i="1"/>
  <c r="D505" i="1"/>
  <c r="H505" i="1" s="1"/>
  <c r="C505" i="1"/>
  <c r="G505" i="1" s="1"/>
  <c r="D504" i="1"/>
  <c r="H504" i="1" s="1"/>
  <c r="C504" i="1"/>
  <c r="G504" i="1" s="1"/>
  <c r="D503" i="1"/>
  <c r="H503" i="1" s="1"/>
  <c r="C503" i="1"/>
  <c r="D502" i="1"/>
  <c r="H502" i="1" s="1"/>
  <c r="C502" i="1"/>
  <c r="D501" i="1"/>
  <c r="H501" i="1" s="1"/>
  <c r="C501" i="1"/>
  <c r="G501" i="1" s="1"/>
  <c r="D500" i="1"/>
  <c r="H500" i="1" s="1"/>
  <c r="C500" i="1"/>
  <c r="G500" i="1" s="1"/>
  <c r="D499" i="1"/>
  <c r="H499" i="1" s="1"/>
  <c r="C499" i="1"/>
  <c r="D498" i="1"/>
  <c r="H498" i="1" s="1"/>
  <c r="C498" i="1"/>
  <c r="G498" i="1" s="1"/>
  <c r="D497" i="1"/>
  <c r="H497" i="1" s="1"/>
  <c r="C497" i="1"/>
  <c r="G497" i="1" s="1"/>
  <c r="D496" i="1"/>
  <c r="H496" i="1" s="1"/>
  <c r="C496" i="1"/>
  <c r="D495" i="1"/>
  <c r="H495" i="1" s="1"/>
  <c r="C495" i="1"/>
  <c r="G495" i="1" s="1"/>
  <c r="D494" i="1"/>
  <c r="H494" i="1" s="1"/>
  <c r="C494" i="1"/>
  <c r="G494" i="1" s="1"/>
  <c r="D493" i="1"/>
  <c r="H493" i="1" s="1"/>
  <c r="C493" i="1"/>
  <c r="G493" i="1" s="1"/>
  <c r="D492" i="1"/>
  <c r="H492" i="1" s="1"/>
  <c r="C492" i="1"/>
  <c r="D491" i="1"/>
  <c r="H491" i="1" s="1"/>
  <c r="C491" i="1"/>
  <c r="D490" i="1"/>
  <c r="H490" i="1" s="1"/>
  <c r="C490" i="1"/>
  <c r="G490" i="1" s="1"/>
  <c r="D489" i="1"/>
  <c r="H489" i="1" s="1"/>
  <c r="C489" i="1"/>
  <c r="G489" i="1" s="1"/>
  <c r="D488" i="1"/>
  <c r="H488" i="1" s="1"/>
  <c r="C488" i="1"/>
  <c r="G488" i="1" s="1"/>
  <c r="D487" i="1"/>
  <c r="H487" i="1" s="1"/>
  <c r="C487" i="1"/>
  <c r="G487" i="1" s="1"/>
  <c r="D486" i="1"/>
  <c r="H486" i="1" s="1"/>
  <c r="C486" i="1"/>
  <c r="D485" i="1"/>
  <c r="D484" i="1"/>
  <c r="H484" i="1" s="1"/>
  <c r="C484" i="1"/>
  <c r="G484" i="1" s="1"/>
  <c r="D483" i="1"/>
  <c r="H483" i="1" s="1"/>
  <c r="C483" i="1"/>
  <c r="G483" i="1" s="1"/>
  <c r="D482" i="1"/>
  <c r="H482" i="1" s="1"/>
  <c r="C482" i="1"/>
  <c r="D481" i="1"/>
  <c r="H481" i="1" s="1"/>
  <c r="C481" i="1"/>
  <c r="D480" i="1"/>
  <c r="H480" i="1" s="1"/>
  <c r="C480" i="1"/>
  <c r="G480" i="1" s="1"/>
  <c r="D479" i="1"/>
  <c r="H479" i="1" s="1"/>
  <c r="C479" i="1"/>
  <c r="D478" i="1"/>
  <c r="H478" i="1" s="1"/>
  <c r="C478" i="1"/>
  <c r="D477" i="1"/>
  <c r="H477" i="1" s="1"/>
  <c r="C477" i="1"/>
  <c r="G477" i="1" s="1"/>
  <c r="D476" i="1"/>
  <c r="H476" i="1" s="1"/>
  <c r="C476" i="1"/>
  <c r="D475" i="1"/>
  <c r="H475" i="1" s="1"/>
  <c r="C475" i="1"/>
  <c r="D474" i="1"/>
  <c r="H474" i="1" s="1"/>
  <c r="C474" i="1"/>
  <c r="C473" i="1"/>
  <c r="D472" i="1"/>
  <c r="H472" i="1" s="1"/>
  <c r="C472" i="1"/>
  <c r="D471" i="1"/>
  <c r="H471" i="1" s="1"/>
  <c r="C471" i="1"/>
  <c r="G471" i="1" s="1"/>
  <c r="D470" i="1"/>
  <c r="H470" i="1" s="1"/>
  <c r="C470" i="1"/>
  <c r="D469" i="1"/>
  <c r="H469" i="1" s="1"/>
  <c r="C469" i="1"/>
  <c r="D468" i="1"/>
  <c r="H468" i="1" s="1"/>
  <c r="C468" i="1"/>
  <c r="G468" i="1" s="1"/>
  <c r="D467" i="1"/>
  <c r="H467" i="1" s="1"/>
  <c r="C467" i="1"/>
  <c r="D466" i="1"/>
  <c r="H466" i="1" s="1"/>
  <c r="C466" i="1"/>
  <c r="G466" i="1" s="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G455" i="1" s="1"/>
  <c r="D454" i="1"/>
  <c r="H454" i="1" s="1"/>
  <c r="C454" i="1"/>
  <c r="G454" i="1" s="1"/>
  <c r="D453" i="1"/>
  <c r="H453" i="1" s="1"/>
  <c r="C453" i="1"/>
  <c r="D452" i="1"/>
  <c r="H452" i="1" s="1"/>
  <c r="C452" i="1"/>
  <c r="G452" i="1" s="1"/>
  <c r="D451" i="1"/>
  <c r="H451" i="1" s="1"/>
  <c r="C451" i="1"/>
  <c r="D450" i="1"/>
  <c r="H450" i="1" s="1"/>
  <c r="C450" i="1"/>
  <c r="D449" i="1"/>
  <c r="H449" i="1" s="1"/>
  <c r="C449" i="1"/>
  <c r="D448" i="1"/>
  <c r="H448" i="1" s="1"/>
  <c r="C448" i="1"/>
  <c r="D447" i="1"/>
  <c r="H447" i="1" s="1"/>
  <c r="C447" i="1"/>
  <c r="G447" i="1" s="1"/>
  <c r="D446" i="1"/>
  <c r="H446" i="1" s="1"/>
  <c r="C446" i="1"/>
  <c r="D445" i="1"/>
  <c r="H445" i="1" s="1"/>
  <c r="C445" i="1"/>
  <c r="D444" i="1"/>
  <c r="H444" i="1" s="1"/>
  <c r="C444" i="1"/>
  <c r="D443" i="1"/>
  <c r="H443" i="1" s="1"/>
  <c r="C443" i="1"/>
  <c r="D442" i="1"/>
  <c r="H442" i="1" s="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D434" i="1"/>
  <c r="H434" i="1" s="1"/>
  <c r="C434" i="1"/>
  <c r="D433" i="1"/>
  <c r="H433" i="1" s="1"/>
  <c r="C433" i="1"/>
  <c r="D432" i="1"/>
  <c r="H432" i="1" s="1"/>
  <c r="C432" i="1"/>
  <c r="D431" i="1"/>
  <c r="H431" i="1" s="1"/>
  <c r="C431" i="1"/>
  <c r="D430" i="1"/>
  <c r="H430" i="1" s="1"/>
  <c r="C430" i="1"/>
  <c r="D429" i="1"/>
  <c r="H429" i="1" s="1"/>
  <c r="C429" i="1"/>
  <c r="H428" i="1"/>
  <c r="D428" i="1"/>
  <c r="C428" i="1"/>
  <c r="G428" i="1" s="1"/>
  <c r="D427" i="1"/>
  <c r="H427" i="1" s="1"/>
  <c r="C427" i="1"/>
  <c r="D426" i="1"/>
  <c r="H426" i="1" s="1"/>
  <c r="C426" i="1"/>
  <c r="C425" i="1"/>
  <c r="H423" i="1"/>
  <c r="D423" i="1"/>
  <c r="C423" i="1"/>
  <c r="G423" i="1" s="1"/>
  <c r="D422" i="1"/>
  <c r="H422" i="1" s="1"/>
  <c r="C422" i="1"/>
  <c r="H421" i="1"/>
  <c r="D421" i="1"/>
  <c r="C421" i="1"/>
  <c r="G421" i="1" s="1"/>
  <c r="D416" i="1"/>
  <c r="H416" i="1" s="1"/>
  <c r="C416" i="1"/>
  <c r="D415" i="1"/>
  <c r="H415" i="1" s="1"/>
  <c r="C415" i="1"/>
  <c r="D414" i="1"/>
  <c r="H414" i="1" s="1"/>
  <c r="C414" i="1"/>
  <c r="H411" i="1"/>
  <c r="D411" i="1"/>
  <c r="C411" i="1"/>
  <c r="G411" i="1" s="1"/>
  <c r="D410" i="1"/>
  <c r="H410" i="1" s="1"/>
  <c r="C410" i="1"/>
  <c r="H409" i="1"/>
  <c r="D409" i="1"/>
  <c r="C409" i="1"/>
  <c r="G409" i="1" s="1"/>
  <c r="D408" i="1"/>
  <c r="H408" i="1" s="1"/>
  <c r="C408" i="1"/>
  <c r="D407" i="1"/>
  <c r="H407" i="1" s="1"/>
  <c r="C407" i="1"/>
  <c r="D406" i="1"/>
  <c r="H406" i="1" s="1"/>
  <c r="C406" i="1"/>
  <c r="H405" i="1"/>
  <c r="D405" i="1"/>
  <c r="C405" i="1"/>
  <c r="G405" i="1" s="1"/>
  <c r="D404" i="1"/>
  <c r="H404" i="1" s="1"/>
  <c r="C404" i="1"/>
  <c r="H403" i="1"/>
  <c r="D403" i="1"/>
  <c r="C403" i="1"/>
  <c r="G403" i="1" s="1"/>
  <c r="D402" i="1"/>
  <c r="H402" i="1" s="1"/>
  <c r="C402" i="1"/>
  <c r="D401" i="1"/>
  <c r="H401" i="1" s="1"/>
  <c r="C401" i="1"/>
  <c r="D400" i="1"/>
  <c r="H400" i="1" s="1"/>
  <c r="C400" i="1"/>
  <c r="H399" i="1"/>
  <c r="D399" i="1"/>
  <c r="C399" i="1"/>
  <c r="G399" i="1" s="1"/>
  <c r="D398" i="1"/>
  <c r="H398" i="1" s="1"/>
  <c r="C398" i="1"/>
  <c r="H397" i="1"/>
  <c r="D397" i="1"/>
  <c r="C397" i="1"/>
  <c r="G397" i="1" s="1"/>
  <c r="D396" i="1"/>
  <c r="H396" i="1" s="1"/>
  <c r="C396" i="1"/>
  <c r="H395" i="1"/>
  <c r="D395" i="1"/>
  <c r="C395" i="1"/>
  <c r="G395" i="1" s="1"/>
  <c r="D394" i="1"/>
  <c r="H394" i="1" s="1"/>
  <c r="C394" i="1"/>
  <c r="D393" i="1"/>
  <c r="H393" i="1" s="1"/>
  <c r="C393" i="1"/>
  <c r="G393" i="1" s="1"/>
  <c r="D392" i="1"/>
  <c r="H392" i="1" s="1"/>
  <c r="C392" i="1"/>
  <c r="H391" i="1"/>
  <c r="D391" i="1"/>
  <c r="C391" i="1"/>
  <c r="G391" i="1" s="1"/>
  <c r="D390" i="1"/>
  <c r="H390" i="1" s="1"/>
  <c r="C390" i="1"/>
  <c r="H389" i="1"/>
  <c r="D389" i="1"/>
  <c r="C389" i="1"/>
  <c r="G389" i="1" s="1"/>
  <c r="D388" i="1"/>
  <c r="H388" i="1" s="1"/>
  <c r="C388" i="1"/>
  <c r="H387" i="1"/>
  <c r="D387" i="1"/>
  <c r="C387" i="1"/>
  <c r="G387" i="1" s="1"/>
  <c r="D386" i="1"/>
  <c r="H386" i="1" s="1"/>
  <c r="C386" i="1"/>
  <c r="H385" i="1"/>
  <c r="D385" i="1"/>
  <c r="C385" i="1"/>
  <c r="G385" i="1" s="1"/>
  <c r="D384" i="1"/>
  <c r="H384" i="1" s="1"/>
  <c r="C384" i="1"/>
  <c r="D383" i="1"/>
  <c r="H383" i="1" s="1"/>
  <c r="C383" i="1"/>
  <c r="D382" i="1"/>
  <c r="H382" i="1" s="1"/>
  <c r="C382" i="1"/>
  <c r="H381" i="1"/>
  <c r="D381" i="1"/>
  <c r="C381" i="1"/>
  <c r="G381" i="1" s="1"/>
  <c r="D380" i="1"/>
  <c r="H380" i="1" s="1"/>
  <c r="C380" i="1"/>
  <c r="H379" i="1"/>
  <c r="D379" i="1"/>
  <c r="C379" i="1"/>
  <c r="G379" i="1" s="1"/>
  <c r="D378" i="1"/>
  <c r="H378" i="1" s="1"/>
  <c r="C378" i="1"/>
  <c r="H377" i="1"/>
  <c r="D377" i="1"/>
  <c r="C377" i="1"/>
  <c r="G377" i="1" s="1"/>
  <c r="D376" i="1"/>
  <c r="H376" i="1" s="1"/>
  <c r="C376" i="1"/>
  <c r="H375" i="1"/>
  <c r="D375" i="1"/>
  <c r="C375" i="1"/>
  <c r="G375" i="1" s="1"/>
  <c r="D374" i="1"/>
  <c r="H374" i="1" s="1"/>
  <c r="C374" i="1"/>
  <c r="H373" i="1"/>
  <c r="D373" i="1"/>
  <c r="C373" i="1"/>
  <c r="G373" i="1" s="1"/>
  <c r="D372" i="1"/>
  <c r="H372" i="1" s="1"/>
  <c r="C372" i="1"/>
  <c r="H371" i="1"/>
  <c r="D371" i="1"/>
  <c r="C371" i="1"/>
  <c r="G371" i="1" s="1"/>
  <c r="D370" i="1"/>
  <c r="H370" i="1" s="1"/>
  <c r="C370" i="1"/>
  <c r="D369" i="1"/>
  <c r="H369" i="1" s="1"/>
  <c r="C369" i="1"/>
  <c r="C368" i="1"/>
  <c r="H367" i="1"/>
  <c r="D367" i="1"/>
  <c r="C367" i="1"/>
  <c r="G367" i="1" s="1"/>
  <c r="D366" i="1"/>
  <c r="H366" i="1" s="1"/>
  <c r="C366" i="1"/>
  <c r="H365" i="1"/>
  <c r="D365" i="1"/>
  <c r="C365" i="1"/>
  <c r="G365" i="1" s="1"/>
  <c r="D364" i="1"/>
  <c r="H364" i="1" s="1"/>
  <c r="C364" i="1"/>
  <c r="H363" i="1"/>
  <c r="D363" i="1"/>
  <c r="C363" i="1"/>
  <c r="G363" i="1" s="1"/>
  <c r="D362" i="1"/>
  <c r="H362" i="1" s="1"/>
  <c r="C362" i="1"/>
  <c r="D361" i="1"/>
  <c r="H361" i="1" s="1"/>
  <c r="C361" i="1"/>
  <c r="D360" i="1"/>
  <c r="H360" i="1" s="1"/>
  <c r="C360" i="1"/>
  <c r="H359" i="1"/>
  <c r="D359" i="1"/>
  <c r="C359" i="1"/>
  <c r="G359" i="1" s="1"/>
  <c r="D358" i="1"/>
  <c r="H358" i="1" s="1"/>
  <c r="C358" i="1"/>
  <c r="D357" i="1"/>
  <c r="H357" i="1" s="1"/>
  <c r="C357" i="1"/>
  <c r="G357" i="1" s="1"/>
  <c r="C356" i="1"/>
  <c r="H354" i="1"/>
  <c r="D354" i="1"/>
  <c r="C354" i="1"/>
  <c r="G354" i="1" s="1"/>
  <c r="D353" i="1"/>
  <c r="H353" i="1" s="1"/>
  <c r="C353" i="1"/>
  <c r="H352" i="1"/>
  <c r="D352" i="1"/>
  <c r="C352" i="1"/>
  <c r="G352" i="1" s="1"/>
  <c r="D351" i="1"/>
  <c r="H351" i="1" s="1"/>
  <c r="C351" i="1"/>
  <c r="D350" i="1"/>
  <c r="H350" i="1" s="1"/>
  <c r="C350" i="1"/>
  <c r="G350" i="1" s="1"/>
  <c r="D349" i="1"/>
  <c r="H349" i="1" s="1"/>
  <c r="C349" i="1"/>
  <c r="H348" i="1"/>
  <c r="D348" i="1"/>
  <c r="C348" i="1"/>
  <c r="G348" i="1" s="1"/>
  <c r="D347" i="1"/>
  <c r="H347" i="1" s="1"/>
  <c r="C347" i="1"/>
  <c r="H346" i="1"/>
  <c r="D346" i="1"/>
  <c r="C346" i="1"/>
  <c r="G346" i="1" s="1"/>
  <c r="D345" i="1"/>
  <c r="H345" i="1" s="1"/>
  <c r="C345" i="1"/>
  <c r="D344" i="1"/>
  <c r="H344" i="1" s="1"/>
  <c r="C344" i="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D336" i="1"/>
  <c r="H336" i="1" s="1"/>
  <c r="C336" i="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D322" i="1"/>
  <c r="H322" i="1" s="1"/>
  <c r="C322" i="1"/>
  <c r="D321" i="1"/>
  <c r="H321" i="1" s="1"/>
  <c r="C321" i="1"/>
  <c r="H320" i="1"/>
  <c r="D320" i="1"/>
  <c r="C320" i="1"/>
  <c r="G320" i="1" s="1"/>
  <c r="D319" i="1"/>
  <c r="H319" i="1" s="1"/>
  <c r="C319" i="1"/>
  <c r="H318" i="1"/>
  <c r="D318" i="1"/>
  <c r="C318" i="1"/>
  <c r="G318" i="1" s="1"/>
  <c r="D317" i="1"/>
  <c r="H317" i="1" s="1"/>
  <c r="C317" i="1"/>
  <c r="D316" i="1"/>
  <c r="H316" i="1" s="1"/>
  <c r="C316" i="1"/>
  <c r="D315" i="1"/>
  <c r="H315" i="1" s="1"/>
  <c r="C315" i="1"/>
  <c r="H314" i="1"/>
  <c r="D314" i="1"/>
  <c r="C314" i="1"/>
  <c r="G314" i="1" s="1"/>
  <c r="D313" i="1"/>
  <c r="H313" i="1" s="1"/>
  <c r="C313" i="1"/>
  <c r="H312" i="1"/>
  <c r="D312" i="1"/>
  <c r="C312" i="1"/>
  <c r="G312" i="1" s="1"/>
  <c r="D311" i="1"/>
  <c r="H311" i="1" s="1"/>
  <c r="C311" i="1"/>
  <c r="H310" i="1"/>
  <c r="D310" i="1"/>
  <c r="C310" i="1"/>
  <c r="G310" i="1" s="1"/>
  <c r="D309" i="1"/>
  <c r="H309" i="1" s="1"/>
  <c r="C309" i="1"/>
  <c r="H308" i="1"/>
  <c r="D308" i="1"/>
  <c r="C308" i="1"/>
  <c r="G308" i="1" s="1"/>
  <c r="D307" i="1"/>
  <c r="H307" i="1" s="1"/>
  <c r="C307" i="1"/>
  <c r="H306" i="1"/>
  <c r="D306" i="1"/>
  <c r="C306" i="1"/>
  <c r="G306" i="1" s="1"/>
  <c r="D305" i="1"/>
  <c r="H305" i="1" s="1"/>
  <c r="C305" i="1"/>
  <c r="C304" i="1"/>
  <c r="C303" i="1"/>
  <c r="H302" i="1"/>
  <c r="D302" i="1"/>
  <c r="C302" i="1"/>
  <c r="G302" i="1" s="1"/>
  <c r="D301" i="1"/>
  <c r="H301" i="1" s="1"/>
  <c r="C301" i="1"/>
  <c r="D300" i="1"/>
  <c r="H300" i="1" s="1"/>
  <c r="C300" i="1"/>
  <c r="D299" i="1"/>
  <c r="H299" i="1" s="1"/>
  <c r="C299" i="1"/>
  <c r="D298" i="1"/>
  <c r="H298" i="1" s="1"/>
  <c r="C298" i="1"/>
  <c r="G298" i="1" s="1"/>
  <c r="D294" i="1"/>
  <c r="H294" i="1" s="1"/>
  <c r="C294" i="1"/>
  <c r="H293" i="1"/>
  <c r="D293" i="1"/>
  <c r="C293" i="1"/>
  <c r="G293" i="1" s="1"/>
  <c r="D292" i="1"/>
  <c r="H292" i="1" s="1"/>
  <c r="C292" i="1"/>
  <c r="D291" i="1"/>
  <c r="H291" i="1" s="1"/>
  <c r="C291" i="1"/>
  <c r="G291" i="1" s="1"/>
  <c r="D290" i="1"/>
  <c r="H290" i="1" s="1"/>
  <c r="C290" i="1"/>
  <c r="H289" i="1"/>
  <c r="D289" i="1"/>
  <c r="C289" i="1"/>
  <c r="G289" i="1" s="1"/>
  <c r="D288" i="1"/>
  <c r="H288" i="1" s="1"/>
  <c r="C288" i="1"/>
  <c r="H287" i="1"/>
  <c r="D287" i="1"/>
  <c r="C287" i="1"/>
  <c r="G287" i="1" s="1"/>
  <c r="D286" i="1"/>
  <c r="H286" i="1" s="1"/>
  <c r="C286" i="1"/>
  <c r="D285" i="1"/>
  <c r="H285" i="1" s="1"/>
  <c r="C285" i="1"/>
  <c r="D284" i="1"/>
  <c r="H284" i="1" s="1"/>
  <c r="C284" i="1"/>
  <c r="H283" i="1"/>
  <c r="D283" i="1"/>
  <c r="C283" i="1"/>
  <c r="G283" i="1" s="1"/>
  <c r="D282" i="1"/>
  <c r="H282" i="1" s="1"/>
  <c r="C282" i="1"/>
  <c r="H281" i="1"/>
  <c r="D281" i="1"/>
  <c r="C281" i="1"/>
  <c r="G281" i="1" s="1"/>
  <c r="D280" i="1"/>
  <c r="H280" i="1" s="1"/>
  <c r="C280" i="1"/>
  <c r="D279" i="1"/>
  <c r="H279" i="1" s="1"/>
  <c r="C279" i="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H270" i="1" s="1"/>
  <c r="C270" i="1"/>
  <c r="C269" i="1"/>
  <c r="D268" i="1"/>
  <c r="H268" i="1" s="1"/>
  <c r="C268" i="1"/>
  <c r="H267" i="1"/>
  <c r="D267" i="1"/>
  <c r="C267" i="1"/>
  <c r="G267" i="1" s="1"/>
  <c r="D266" i="1"/>
  <c r="H266" i="1" s="1"/>
  <c r="C266" i="1"/>
  <c r="D265" i="1"/>
  <c r="H265" i="1" s="1"/>
  <c r="C265" i="1"/>
  <c r="G265" i="1" s="1"/>
  <c r="D264" i="1"/>
  <c r="H264" i="1" s="1"/>
  <c r="C264" i="1"/>
  <c r="H263" i="1"/>
  <c r="D263" i="1"/>
  <c r="C263" i="1"/>
  <c r="G263" i="1" s="1"/>
  <c r="D262" i="1"/>
  <c r="H262" i="1" s="1"/>
  <c r="C262" i="1"/>
  <c r="H261" i="1"/>
  <c r="D261" i="1"/>
  <c r="C261" i="1"/>
  <c r="G261" i="1" s="1"/>
  <c r="D260" i="1"/>
  <c r="H260" i="1" s="1"/>
  <c r="C260" i="1"/>
  <c r="D259" i="1"/>
  <c r="H259" i="1" s="1"/>
  <c r="C259" i="1"/>
  <c r="C258" i="1"/>
  <c r="H257" i="1"/>
  <c r="D257" i="1"/>
  <c r="C257" i="1"/>
  <c r="G257" i="1" s="1"/>
  <c r="D256" i="1"/>
  <c r="H256" i="1" s="1"/>
  <c r="C256" i="1"/>
  <c r="D255" i="1"/>
  <c r="H255" i="1" s="1"/>
  <c r="C255" i="1"/>
  <c r="D254" i="1"/>
  <c r="H254" i="1" s="1"/>
  <c r="C254" i="1"/>
  <c r="D253" i="1"/>
  <c r="H253" i="1" s="1"/>
  <c r="C253" i="1"/>
  <c r="G253" i="1" s="1"/>
  <c r="D252" i="1"/>
  <c r="H252" i="1" s="1"/>
  <c r="C252" i="1"/>
  <c r="H251" i="1"/>
  <c r="D251" i="1"/>
  <c r="C251" i="1"/>
  <c r="G251" i="1" s="1"/>
  <c r="D250" i="1"/>
  <c r="H250" i="1" s="1"/>
  <c r="C250" i="1"/>
  <c r="H249" i="1"/>
  <c r="D249" i="1"/>
  <c r="C249" i="1"/>
  <c r="G249" i="1" s="1"/>
  <c r="D248" i="1"/>
  <c r="H248" i="1" s="1"/>
  <c r="C248" i="1"/>
  <c r="D247" i="1"/>
  <c r="H247" i="1" s="1"/>
  <c r="C247" i="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D233" i="1"/>
  <c r="H233" i="1" s="1"/>
  <c r="C233" i="1"/>
  <c r="D232" i="1"/>
  <c r="H232" i="1" s="1"/>
  <c r="C232" i="1"/>
  <c r="H231" i="1"/>
  <c r="D231" i="1"/>
  <c r="C231" i="1"/>
  <c r="G231" i="1" s="1"/>
  <c r="D230" i="1"/>
  <c r="H230" i="1" s="1"/>
  <c r="C230" i="1"/>
  <c r="H229" i="1"/>
  <c r="D229" i="1"/>
  <c r="C229" i="1"/>
  <c r="G229" i="1" s="1"/>
  <c r="D228" i="1"/>
  <c r="H228" i="1" s="1"/>
  <c r="C228" i="1"/>
  <c r="D227" i="1"/>
  <c r="H227" i="1" s="1"/>
  <c r="C227" i="1"/>
  <c r="G227" i="1" s="1"/>
  <c r="C226" i="1"/>
  <c r="H225" i="1"/>
  <c r="D225" i="1"/>
  <c r="C225" i="1"/>
  <c r="G225" i="1" s="1"/>
  <c r="D224" i="1"/>
  <c r="H224" i="1" s="1"/>
  <c r="C224" i="1"/>
  <c r="H223" i="1"/>
  <c r="D223" i="1"/>
  <c r="C223" i="1"/>
  <c r="G223" i="1" s="1"/>
  <c r="D222" i="1"/>
  <c r="H222" i="1" s="1"/>
  <c r="C222" i="1"/>
  <c r="D221" i="1"/>
  <c r="H221" i="1" s="1"/>
  <c r="C221" i="1"/>
  <c r="D220" i="1"/>
  <c r="H220" i="1" s="1"/>
  <c r="C220" i="1"/>
  <c r="D219" i="1"/>
  <c r="H219" i="1" s="1"/>
  <c r="C219" i="1"/>
  <c r="D218" i="1"/>
  <c r="H218" i="1" s="1"/>
  <c r="C218" i="1"/>
  <c r="D217" i="1"/>
  <c r="H217" i="1" s="1"/>
  <c r="C217" i="1"/>
  <c r="D216" i="1"/>
  <c r="H216" i="1" s="1"/>
  <c r="C216" i="1"/>
  <c r="H215" i="1"/>
  <c r="D215" i="1"/>
  <c r="C215" i="1"/>
  <c r="G215" i="1" s="1"/>
  <c r="D214" i="1"/>
  <c r="H214" i="1" s="1"/>
  <c r="C214" i="1"/>
  <c r="H213" i="1"/>
  <c r="D213" i="1"/>
  <c r="C213" i="1"/>
  <c r="G213" i="1" s="1"/>
  <c r="D212" i="1"/>
  <c r="H212" i="1" s="1"/>
  <c r="C212" i="1"/>
  <c r="H211" i="1"/>
  <c r="D211" i="1"/>
  <c r="C211" i="1"/>
  <c r="G211" i="1" s="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H201" i="1"/>
  <c r="D201" i="1"/>
  <c r="C201" i="1"/>
  <c r="G201" i="1" s="1"/>
  <c r="D200" i="1"/>
  <c r="H200" i="1" s="1"/>
  <c r="C200" i="1"/>
  <c r="D199" i="1"/>
  <c r="H199" i="1" s="1"/>
  <c r="C199" i="1"/>
  <c r="C198" i="1"/>
  <c r="H197" i="1"/>
  <c r="D197" i="1"/>
  <c r="C197" i="1"/>
  <c r="G197" i="1" s="1"/>
  <c r="D196" i="1"/>
  <c r="H196" i="1" s="1"/>
  <c r="C196" i="1"/>
  <c r="H195" i="1"/>
  <c r="D195" i="1"/>
  <c r="C195" i="1"/>
  <c r="G195" i="1" s="1"/>
  <c r="D194" i="1"/>
  <c r="H194" i="1" s="1"/>
  <c r="C194" i="1"/>
  <c r="H193" i="1"/>
  <c r="D193" i="1"/>
  <c r="C193" i="1"/>
  <c r="G193" i="1" s="1"/>
  <c r="D192" i="1"/>
  <c r="H192" i="1" s="1"/>
  <c r="C192" i="1"/>
  <c r="H191" i="1"/>
  <c r="D191" i="1"/>
  <c r="C191" i="1"/>
  <c r="G191" i="1" s="1"/>
  <c r="D190" i="1"/>
  <c r="H190" i="1" s="1"/>
  <c r="C190" i="1"/>
  <c r="H189" i="1"/>
  <c r="D189" i="1"/>
  <c r="C189" i="1"/>
  <c r="G189" i="1" s="1"/>
  <c r="D188" i="1"/>
  <c r="H188" i="1" s="1"/>
  <c r="C188" i="1"/>
  <c r="H187" i="1"/>
  <c r="D187" i="1"/>
  <c r="C187" i="1"/>
  <c r="G187" i="1" s="1"/>
  <c r="D186" i="1"/>
  <c r="H186" i="1" s="1"/>
  <c r="C186" i="1"/>
  <c r="D185" i="1"/>
  <c r="H185" i="1" s="1"/>
  <c r="C185" i="1"/>
  <c r="D184" i="1"/>
  <c r="H184" i="1" s="1"/>
  <c r="C184" i="1"/>
  <c r="H183" i="1"/>
  <c r="D183" i="1"/>
  <c r="C183" i="1"/>
  <c r="G183" i="1" s="1"/>
  <c r="D182" i="1"/>
  <c r="H182" i="1" s="1"/>
  <c r="C182" i="1"/>
  <c r="H181" i="1"/>
  <c r="D181" i="1"/>
  <c r="C181" i="1"/>
  <c r="G181" i="1" s="1"/>
  <c r="D180" i="1"/>
  <c r="H180" i="1" s="1"/>
  <c r="C180" i="1"/>
  <c r="D179" i="1"/>
  <c r="H179" i="1" s="1"/>
  <c r="C179" i="1"/>
  <c r="G179" i="1" s="1"/>
  <c r="D178" i="1"/>
  <c r="H178" i="1" s="1"/>
  <c r="C178" i="1"/>
  <c r="H177" i="1"/>
  <c r="D177" i="1"/>
  <c r="C177" i="1"/>
  <c r="G177" i="1" s="1"/>
  <c r="D176" i="1"/>
  <c r="H176" i="1" s="1"/>
  <c r="C176" i="1"/>
  <c r="D175" i="1"/>
  <c r="C175" i="1"/>
  <c r="D174" i="1"/>
  <c r="C174" i="1"/>
  <c r="D173" i="1"/>
  <c r="C173" i="1"/>
  <c r="D172" i="1"/>
  <c r="C172" i="1"/>
  <c r="H172" i="1" s="1"/>
  <c r="D171" i="1"/>
  <c r="C171" i="1"/>
  <c r="H171" i="1" s="1"/>
  <c r="D170" i="1"/>
  <c r="C170" i="1"/>
  <c r="H170" i="1" s="1"/>
  <c r="D169" i="1"/>
  <c r="C169" i="1"/>
  <c r="H169" i="1" s="1"/>
  <c r="D168" i="1"/>
  <c r="C168" i="1"/>
  <c r="H168" i="1" s="1"/>
  <c r="D167" i="1"/>
  <c r="C167" i="1"/>
  <c r="H167" i="1" s="1"/>
  <c r="D166" i="1"/>
  <c r="C166" i="1"/>
  <c r="D165" i="1"/>
  <c r="C165" i="1"/>
  <c r="H165" i="1" s="1"/>
  <c r="D164" i="1"/>
  <c r="C164" i="1"/>
  <c r="H164" i="1" s="1"/>
  <c r="D163" i="1"/>
  <c r="C163" i="1"/>
  <c r="H163" i="1" s="1"/>
  <c r="D162" i="1"/>
  <c r="C162" i="1"/>
  <c r="H162" i="1" s="1"/>
  <c r="D161" i="1"/>
  <c r="C161" i="1"/>
  <c r="H161" i="1" s="1"/>
  <c r="C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D151" i="1"/>
  <c r="C151" i="1"/>
  <c r="H151" i="1" s="1"/>
  <c r="D150" i="1"/>
  <c r="C150" i="1"/>
  <c r="D149" i="1"/>
  <c r="C149" i="1"/>
  <c r="D147" i="1"/>
  <c r="C147" i="1"/>
  <c r="H147" i="1" s="1"/>
  <c r="D146" i="1"/>
  <c r="C146" i="1"/>
  <c r="H146" i="1" s="1"/>
  <c r="D145" i="1"/>
  <c r="C145" i="1"/>
  <c r="H145" i="1" s="1"/>
  <c r="D144" i="1"/>
  <c r="C144" i="1"/>
  <c r="H144" i="1" s="1"/>
  <c r="D143" i="1"/>
  <c r="C143" i="1"/>
  <c r="H143" i="1" s="1"/>
  <c r="D142" i="1"/>
  <c r="C142" i="1"/>
  <c r="H142" i="1" s="1"/>
  <c r="D141" i="1"/>
  <c r="C141" i="1"/>
  <c r="D140" i="1"/>
  <c r="C140" i="1"/>
  <c r="H140" i="1" s="1"/>
  <c r="D139" i="1"/>
  <c r="C139" i="1"/>
  <c r="H139" i="1" s="1"/>
  <c r="D138" i="1"/>
  <c r="C138" i="1"/>
  <c r="D137" i="1"/>
  <c r="C137" i="1"/>
  <c r="D136" i="1"/>
  <c r="C136" i="1"/>
  <c r="D135" i="1"/>
  <c r="C135" i="1"/>
  <c r="H135" i="1" s="1"/>
  <c r="D134" i="1"/>
  <c r="C134" i="1"/>
  <c r="H134" i="1" s="1"/>
  <c r="D133" i="1"/>
  <c r="C133" i="1"/>
  <c r="H133" i="1" s="1"/>
  <c r="D132" i="1"/>
  <c r="C132" i="1"/>
  <c r="D131" i="1"/>
  <c r="C131" i="1"/>
  <c r="D130" i="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G121" i="1" s="1"/>
  <c r="C121" i="1"/>
  <c r="H121" i="1" s="1"/>
  <c r="D120" i="1"/>
  <c r="C120" i="1"/>
  <c r="H120" i="1" s="1"/>
  <c r="D119" i="1"/>
  <c r="C119" i="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D92" i="1"/>
  <c r="C92" i="1"/>
  <c r="H92" i="1" s="1"/>
  <c r="D91" i="1"/>
  <c r="C91" i="1"/>
  <c r="D90" i="1"/>
  <c r="C90" i="1"/>
  <c r="H90" i="1" s="1"/>
  <c r="D89" i="1"/>
  <c r="C89" i="1"/>
  <c r="H89" i="1" s="1"/>
  <c r="D88" i="1"/>
  <c r="C88" i="1"/>
  <c r="H88" i="1" s="1"/>
  <c r="D87" i="1"/>
  <c r="C87" i="1"/>
  <c r="D86" i="1"/>
  <c r="C86" i="1"/>
  <c r="D85" i="1"/>
  <c r="C85" i="1"/>
  <c r="H85" i="1" s="1"/>
  <c r="D84" i="1"/>
  <c r="C84" i="1"/>
  <c r="D83" i="1"/>
  <c r="C83" i="1"/>
  <c r="H83" i="1" s="1"/>
  <c r="D82" i="1"/>
  <c r="C82" i="1"/>
  <c r="H82" i="1" s="1"/>
  <c r="D81" i="1"/>
  <c r="C81" i="1"/>
  <c r="H81" i="1" s="1"/>
  <c r="D80" i="1"/>
  <c r="C80" i="1"/>
  <c r="H80" i="1" s="1"/>
  <c r="D79" i="1"/>
  <c r="G79" i="1" s="1"/>
  <c r="C79" i="1"/>
  <c r="C78" i="1"/>
  <c r="D77" i="1"/>
  <c r="C77" i="1"/>
  <c r="D76" i="1"/>
  <c r="C76" i="1"/>
  <c r="H76" i="1" s="1"/>
  <c r="D75" i="1"/>
  <c r="C75" i="1"/>
  <c r="H75" i="1" s="1"/>
  <c r="G74" i="1"/>
  <c r="D74" i="1"/>
  <c r="C74" i="1"/>
  <c r="H74" i="1" s="1"/>
  <c r="D73" i="1"/>
  <c r="C73" i="1"/>
  <c r="D72" i="1"/>
  <c r="C72" i="1"/>
  <c r="H72" i="1" s="1"/>
  <c r="D71" i="1"/>
  <c r="C71" i="1"/>
  <c r="H71" i="1" s="1"/>
  <c r="D70" i="1"/>
  <c r="C70" i="1"/>
  <c r="H70" i="1" s="1"/>
  <c r="D69" i="1"/>
  <c r="C69" i="1"/>
  <c r="H69" i="1" s="1"/>
  <c r="D68" i="1"/>
  <c r="C68" i="1"/>
  <c r="H68" i="1" s="1"/>
  <c r="D67" i="1"/>
  <c r="C67" i="1"/>
  <c r="H67" i="1" s="1"/>
  <c r="D66" i="1"/>
  <c r="C66" i="1"/>
  <c r="D65" i="1"/>
  <c r="G65" i="1" s="1"/>
  <c r="C65" i="1"/>
  <c r="H65" i="1" s="1"/>
  <c r="D64" i="1"/>
  <c r="C64" i="1"/>
  <c r="D63" i="1"/>
  <c r="C63" i="1"/>
  <c r="H63" i="1" s="1"/>
  <c r="D62" i="1"/>
  <c r="C62" i="1"/>
  <c r="H62" i="1" s="1"/>
  <c r="D61" i="1"/>
  <c r="C61" i="1"/>
  <c r="H61" i="1" s="1"/>
  <c r="D60" i="1"/>
  <c r="C60" i="1"/>
  <c r="H60" i="1" s="1"/>
  <c r="D59" i="1"/>
  <c r="C59" i="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G36" i="1" s="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D21" i="1"/>
  <c r="C21" i="1"/>
  <c r="G20" i="1"/>
  <c r="D20" i="1"/>
  <c r="C20" i="1"/>
  <c r="H20" i="1" s="1"/>
  <c r="D19" i="1"/>
  <c r="C19" i="1"/>
  <c r="D18" i="1"/>
  <c r="C18" i="1"/>
  <c r="H18" i="1" s="1"/>
  <c r="D17" i="1"/>
  <c r="C17" i="1"/>
  <c r="H17" i="1" s="1"/>
  <c r="D16" i="1"/>
  <c r="C16" i="1"/>
  <c r="H16" i="1" s="1"/>
  <c r="D15" i="1"/>
  <c r="C15" i="1"/>
  <c r="H15" i="1" s="1"/>
  <c r="D14" i="1"/>
  <c r="C14" i="1"/>
  <c r="H14" i="1" s="1"/>
  <c r="D13" i="1"/>
  <c r="C13" i="1"/>
  <c r="H13" i="1" s="1"/>
  <c r="D12" i="1"/>
  <c r="C12" i="1"/>
  <c r="D11" i="1"/>
  <c r="C11" i="1"/>
  <c r="D10" i="1"/>
  <c r="C10" i="1"/>
  <c r="D9" i="1"/>
  <c r="C9" i="1"/>
  <c r="H9" i="1" s="1"/>
  <c r="D8" i="1"/>
  <c r="C8" i="1"/>
  <c r="H8" i="1" s="1"/>
  <c r="D7" i="1"/>
  <c r="C7" i="1"/>
  <c r="H7" i="1" s="1"/>
  <c r="D6" i="1"/>
  <c r="C6" i="1"/>
  <c r="H6" i="1" s="1"/>
  <c r="D5" i="1"/>
  <c r="C5" i="1"/>
  <c r="H5" i="1" s="1"/>
  <c r="D4" i="1"/>
  <c r="C4" i="1"/>
  <c r="C3" i="1"/>
  <c r="E310" i="9" l="1"/>
  <c r="B310" i="9" s="1"/>
  <c r="E326" i="9"/>
  <c r="B326" i="9" s="1"/>
  <c r="E31" i="9"/>
  <c r="B31" i="9" s="1"/>
  <c r="E37" i="9"/>
  <c r="B37" i="9" s="1"/>
  <c r="G1680" i="1"/>
  <c r="H1685" i="1"/>
  <c r="G1678" i="1"/>
  <c r="G1676" i="1"/>
  <c r="G1674" i="1"/>
  <c r="G1668" i="1"/>
  <c r="G1670" i="1"/>
  <c r="G1666" i="1"/>
  <c r="G1660" i="1"/>
  <c r="G1658" i="1"/>
  <c r="G1654" i="1"/>
  <c r="G1650" i="1"/>
  <c r="G1648" i="1"/>
  <c r="G1646" i="1"/>
  <c r="G1642" i="1"/>
  <c r="G1638" i="1"/>
  <c r="D51" i="8"/>
  <c r="C1627" i="1" s="1"/>
  <c r="G1627" i="1" s="1"/>
  <c r="G1634" i="1"/>
  <c r="G1630" i="1"/>
  <c r="G1628" i="1"/>
  <c r="D45" i="8"/>
  <c r="H1619" i="1"/>
  <c r="G1618" i="1"/>
  <c r="H1617" i="1"/>
  <c r="G1616" i="1"/>
  <c r="H1615" i="1"/>
  <c r="H1613" i="1"/>
  <c r="G1614" i="1"/>
  <c r="D25" i="8"/>
  <c r="C1601" i="1" s="1"/>
  <c r="G1601" i="1" s="1"/>
  <c r="G1612" i="1"/>
  <c r="H1611" i="1"/>
  <c r="G1610" i="1"/>
  <c r="H1609" i="1"/>
  <c r="G1608" i="1"/>
  <c r="H1607" i="1"/>
  <c r="H1605" i="1"/>
  <c r="H1601" i="1"/>
  <c r="H1603" i="1"/>
  <c r="H1599" i="1"/>
  <c r="G1598" i="1"/>
  <c r="H1597" i="1"/>
  <c r="G1594" i="1"/>
  <c r="H1595" i="1"/>
  <c r="D6" i="8"/>
  <c r="C1582" i="1" s="1"/>
  <c r="G1582" i="1" s="1"/>
  <c r="H1593" i="1"/>
  <c r="H1591" i="1"/>
  <c r="G1588" i="1"/>
  <c r="H1582" i="1"/>
  <c r="G1584" i="1"/>
  <c r="H1585" i="1"/>
  <c r="G1010" i="1"/>
  <c r="G1009" i="1"/>
  <c r="G1007" i="1"/>
  <c r="G1005" i="1"/>
  <c r="G1001" i="1"/>
  <c r="G999" i="1"/>
  <c r="G998" i="1"/>
  <c r="G997" i="1"/>
  <c r="G995" i="1"/>
  <c r="G993" i="1"/>
  <c r="G992" i="1"/>
  <c r="G991" i="1"/>
  <c r="G989" i="1"/>
  <c r="G983" i="1"/>
  <c r="G982" i="1"/>
  <c r="G981" i="1"/>
  <c r="G975" i="1"/>
  <c r="G971" i="1"/>
  <c r="G969" i="1"/>
  <c r="G966" i="1"/>
  <c r="G965" i="1"/>
  <c r="G961" i="1"/>
  <c r="G960" i="1"/>
  <c r="G957" i="1"/>
  <c r="G953" i="1"/>
  <c r="G950" i="1"/>
  <c r="G945" i="1"/>
  <c r="G943" i="1"/>
  <c r="G935" i="1"/>
  <c r="G932" i="1"/>
  <c r="G928" i="1"/>
  <c r="G927" i="1"/>
  <c r="G926" i="1"/>
  <c r="G923" i="1"/>
  <c r="G905" i="1"/>
  <c r="G903" i="1"/>
  <c r="G893" i="1"/>
  <c r="G884" i="1"/>
  <c r="G883" i="1"/>
  <c r="G879" i="1"/>
  <c r="G875" i="1"/>
  <c r="G867" i="1"/>
  <c r="G863" i="1"/>
  <c r="G862" i="1"/>
  <c r="G854" i="1"/>
  <c r="G853" i="1"/>
  <c r="G851" i="1"/>
  <c r="G849" i="1"/>
  <c r="G845" i="1"/>
  <c r="G844" i="1"/>
  <c r="G843" i="1"/>
  <c r="G842" i="1"/>
  <c r="G832" i="1"/>
  <c r="G824" i="1"/>
  <c r="G806" i="1"/>
  <c r="G794" i="1"/>
  <c r="G792" i="1"/>
  <c r="G784" i="1"/>
  <c r="G772" i="1"/>
  <c r="G748" i="1"/>
  <c r="G742" i="1"/>
  <c r="G736" i="1"/>
  <c r="G732" i="1"/>
  <c r="F238" i="9"/>
  <c r="G716" i="1"/>
  <c r="G692" i="1"/>
  <c r="G688" i="1"/>
  <c r="G668" i="1"/>
  <c r="G660" i="1"/>
  <c r="F230" i="9"/>
  <c r="G646" i="1"/>
  <c r="F656" i="4"/>
  <c r="G630" i="1"/>
  <c r="G615" i="1"/>
  <c r="F291" i="9"/>
  <c r="F289" i="9"/>
  <c r="F287" i="9"/>
  <c r="G603" i="1"/>
  <c r="F285" i="9"/>
  <c r="G601" i="1"/>
  <c r="E597" i="4"/>
  <c r="D591" i="1" s="1"/>
  <c r="F283" i="9"/>
  <c r="G597" i="1"/>
  <c r="F281" i="9"/>
  <c r="G594" i="1"/>
  <c r="F279" i="9"/>
  <c r="B279" i="9" s="1"/>
  <c r="G592" i="1"/>
  <c r="F278" i="9"/>
  <c r="G588" i="1"/>
  <c r="G589" i="1"/>
  <c r="G587" i="1"/>
  <c r="G585" i="1"/>
  <c r="G586" i="1"/>
  <c r="G583" i="1"/>
  <c r="G584" i="1"/>
  <c r="G581" i="1"/>
  <c r="G578" i="1"/>
  <c r="G579" i="1"/>
  <c r="G580" i="1"/>
  <c r="G575" i="1"/>
  <c r="G572" i="1"/>
  <c r="G573" i="1"/>
  <c r="G571" i="1"/>
  <c r="G569" i="1"/>
  <c r="G570" i="1"/>
  <c r="G568" i="1"/>
  <c r="G566" i="1"/>
  <c r="G563" i="1"/>
  <c r="G556" i="1"/>
  <c r="G551" i="1"/>
  <c r="G550" i="1"/>
  <c r="G549" i="1"/>
  <c r="G548" i="1"/>
  <c r="G547" i="1"/>
  <c r="F276" i="9"/>
  <c r="G544" i="1"/>
  <c r="G545" i="1"/>
  <c r="F274" i="9"/>
  <c r="G539" i="1"/>
  <c r="G540" i="1"/>
  <c r="F272" i="9"/>
  <c r="G538" i="1"/>
  <c r="G536" i="1"/>
  <c r="G534" i="1"/>
  <c r="E535" i="4"/>
  <c r="D529" i="1" s="1"/>
  <c r="G530" i="1"/>
  <c r="G531" i="1"/>
  <c r="G526" i="1"/>
  <c r="F270" i="9"/>
  <c r="G525" i="1"/>
  <c r="G523" i="1"/>
  <c r="G524" i="1"/>
  <c r="G522" i="1"/>
  <c r="G520" i="1"/>
  <c r="G521" i="1"/>
  <c r="G519" i="1"/>
  <c r="G516" i="1"/>
  <c r="G517" i="1"/>
  <c r="G514" i="1"/>
  <c r="G512" i="1"/>
  <c r="G510" i="1"/>
  <c r="G508" i="1"/>
  <c r="G507" i="1"/>
  <c r="G506" i="1"/>
  <c r="G503" i="1"/>
  <c r="F268" i="9"/>
  <c r="G502" i="1"/>
  <c r="F266" i="9"/>
  <c r="G499" i="1"/>
  <c r="F264" i="9"/>
  <c r="G496" i="1"/>
  <c r="F262" i="9"/>
  <c r="F260" i="9"/>
  <c r="G491" i="1"/>
  <c r="G492" i="1"/>
  <c r="F258" i="9"/>
  <c r="G486" i="1"/>
  <c r="F256" i="9"/>
  <c r="G482" i="1"/>
  <c r="G481" i="1"/>
  <c r="G479" i="1"/>
  <c r="G478" i="1"/>
  <c r="G476" i="1"/>
  <c r="G474" i="1"/>
  <c r="G475" i="1"/>
  <c r="E479" i="4"/>
  <c r="D473" i="1" s="1"/>
  <c r="H473" i="1" s="1"/>
  <c r="G472" i="1"/>
  <c r="G470" i="1"/>
  <c r="G469" i="1"/>
  <c r="G467" i="1"/>
  <c r="G464" i="1"/>
  <c r="G465" i="1"/>
  <c r="G463" i="1"/>
  <c r="G460" i="1"/>
  <c r="G461" i="1"/>
  <c r="G462" i="1"/>
  <c r="G459" i="1"/>
  <c r="G458" i="1"/>
  <c r="G457" i="1"/>
  <c r="G456" i="1"/>
  <c r="G453" i="1"/>
  <c r="G451" i="1"/>
  <c r="G450" i="1"/>
  <c r="G449" i="1"/>
  <c r="G448" i="1"/>
  <c r="G446" i="1"/>
  <c r="G445" i="1"/>
  <c r="G444" i="1"/>
  <c r="G443" i="1"/>
  <c r="F254" i="9"/>
  <c r="F252" i="9"/>
  <c r="G434" i="1"/>
  <c r="F250" i="9"/>
  <c r="G432" i="1"/>
  <c r="F248" i="9"/>
  <c r="G430" i="1"/>
  <c r="G426" i="1"/>
  <c r="E431" i="4"/>
  <c r="G415" i="1"/>
  <c r="G407" i="1"/>
  <c r="G401" i="1"/>
  <c r="G383" i="1"/>
  <c r="F379" i="4"/>
  <c r="F374" i="4"/>
  <c r="G369" i="1"/>
  <c r="G361" i="1"/>
  <c r="E361" i="4"/>
  <c r="D356" i="1" s="1"/>
  <c r="H356" i="1" s="1"/>
  <c r="G344" i="1"/>
  <c r="G336" i="1"/>
  <c r="G322" i="1"/>
  <c r="G316" i="1"/>
  <c r="F322" i="4"/>
  <c r="E309" i="4"/>
  <c r="G300" i="1"/>
  <c r="G285" i="1"/>
  <c r="E273" i="4"/>
  <c r="D269" i="1" s="1"/>
  <c r="H269" i="1" s="1"/>
  <c r="G279" i="1"/>
  <c r="G269" i="1"/>
  <c r="E262" i="4"/>
  <c r="D258" i="1" s="1"/>
  <c r="H258" i="1" s="1"/>
  <c r="F269" i="4"/>
  <c r="G259" i="1"/>
  <c r="G255" i="1"/>
  <c r="F250" i="4"/>
  <c r="G247" i="1"/>
  <c r="E230" i="4"/>
  <c r="D226" i="1" s="1"/>
  <c r="H226" i="1" s="1"/>
  <c r="F246" i="4"/>
  <c r="G233" i="1"/>
  <c r="G221" i="1"/>
  <c r="G217" i="1"/>
  <c r="G219" i="1"/>
  <c r="E202" i="4"/>
  <c r="D198" i="1" s="1"/>
  <c r="H198" i="1" s="1"/>
  <c r="F216" i="4"/>
  <c r="G199" i="1"/>
  <c r="F244" i="9"/>
  <c r="F194" i="4"/>
  <c r="G185" i="1"/>
  <c r="F240" i="9"/>
  <c r="H174" i="1"/>
  <c r="E164" i="4"/>
  <c r="D160" i="1" s="1"/>
  <c r="H160" i="1" s="1"/>
  <c r="F178" i="4"/>
  <c r="G175" i="1"/>
  <c r="H166" i="1"/>
  <c r="H173" i="1"/>
  <c r="F170" i="4"/>
  <c r="F165" i="4"/>
  <c r="H149" i="1"/>
  <c r="H150" i="1"/>
  <c r="H152" i="1"/>
  <c r="H141" i="1"/>
  <c r="H136" i="1"/>
  <c r="H137" i="1"/>
  <c r="H138" i="1"/>
  <c r="H130" i="1"/>
  <c r="H131" i="1"/>
  <c r="H132" i="1"/>
  <c r="H119" i="1"/>
  <c r="E106" i="4"/>
  <c r="D102" i="1" s="1"/>
  <c r="H102" i="1" s="1"/>
  <c r="F120" i="4"/>
  <c r="F236" i="9"/>
  <c r="H93" i="1"/>
  <c r="H87" i="1"/>
  <c r="H91" i="1"/>
  <c r="F234" i="9"/>
  <c r="E82" i="4"/>
  <c r="D78" i="1" s="1"/>
  <c r="H78" i="1" s="1"/>
  <c r="F91" i="4"/>
  <c r="F232" i="9"/>
  <c r="H79" i="1"/>
  <c r="H86" i="1"/>
  <c r="H84" i="1"/>
  <c r="H77" i="1"/>
  <c r="H73" i="1"/>
  <c r="F74" i="4"/>
  <c r="H45" i="1"/>
  <c r="H64" i="1"/>
  <c r="H66" i="1"/>
  <c r="H59" i="1"/>
  <c r="F58" i="4"/>
  <c r="F49" i="4"/>
  <c r="E7" i="4"/>
  <c r="F29" i="4"/>
  <c r="H19" i="1"/>
  <c r="D3" i="1"/>
  <c r="H3" i="1" s="1"/>
  <c r="H22" i="1"/>
  <c r="F23" i="4"/>
  <c r="H21" i="1"/>
  <c r="H12" i="1"/>
  <c r="H4" i="1"/>
  <c r="H11" i="1"/>
  <c r="H10" i="1"/>
  <c r="G11" i="1"/>
  <c r="G12" i="1"/>
  <c r="G13" i="1"/>
  <c r="G14" i="1"/>
  <c r="G16" i="1"/>
  <c r="G17" i="1"/>
  <c r="G18" i="1"/>
  <c r="G35" i="1"/>
  <c r="G52" i="1"/>
  <c r="G53" i="1"/>
  <c r="G54" i="1"/>
  <c r="G55" i="1"/>
  <c r="G56" i="1"/>
  <c r="G57" i="1"/>
  <c r="G58" i="1"/>
  <c r="G59" i="1"/>
  <c r="G60" i="1"/>
  <c r="G61" i="1"/>
  <c r="G62" i="1"/>
  <c r="G63" i="1"/>
  <c r="G66" i="1"/>
  <c r="G68" i="1"/>
  <c r="G69" i="1"/>
  <c r="G70" i="1"/>
  <c r="G71" i="1"/>
  <c r="G72" i="1"/>
  <c r="G75" i="1"/>
  <c r="G80" i="1"/>
  <c r="G81" i="1"/>
  <c r="G82" i="1"/>
  <c r="G83" i="1"/>
  <c r="G84" i="1"/>
  <c r="G85" i="1"/>
  <c r="G86" i="1"/>
  <c r="G87" i="1"/>
  <c r="G89" i="1"/>
  <c r="G94" i="1"/>
  <c r="G95" i="1"/>
  <c r="G96" i="1"/>
  <c r="G97" i="1"/>
  <c r="G98" i="1"/>
  <c r="G99" i="1"/>
  <c r="G100" i="1"/>
  <c r="G101" i="1"/>
  <c r="G105" i="1"/>
  <c r="G106" i="1"/>
  <c r="G107" i="1"/>
  <c r="G108" i="1"/>
  <c r="G109" i="1"/>
  <c r="G110" i="1"/>
  <c r="G111" i="1"/>
  <c r="G112"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H175" i="1"/>
  <c r="G4" i="1"/>
  <c r="G5" i="1"/>
  <c r="G6" i="1"/>
  <c r="G7" i="1"/>
  <c r="G8" i="1"/>
  <c r="G9" i="1"/>
  <c r="G10" i="1"/>
  <c r="G15" i="1"/>
  <c r="G19" i="1"/>
  <c r="G21" i="1"/>
  <c r="G22" i="1"/>
  <c r="G23" i="1"/>
  <c r="G24" i="1"/>
  <c r="G25" i="1"/>
  <c r="G26" i="1"/>
  <c r="G27" i="1"/>
  <c r="G28" i="1"/>
  <c r="G29" i="1"/>
  <c r="G30" i="1"/>
  <c r="G31" i="1"/>
  <c r="G32" i="1"/>
  <c r="G33" i="1"/>
  <c r="G34" i="1"/>
  <c r="G37" i="1"/>
  <c r="G38" i="1"/>
  <c r="G39" i="1"/>
  <c r="G40" i="1"/>
  <c r="G41" i="1"/>
  <c r="G42" i="1"/>
  <c r="G43" i="1"/>
  <c r="G44" i="1"/>
  <c r="G45" i="1"/>
  <c r="G46" i="1"/>
  <c r="G47" i="1"/>
  <c r="G48" i="1"/>
  <c r="G49" i="1"/>
  <c r="G50" i="1"/>
  <c r="G51" i="1"/>
  <c r="G64" i="1"/>
  <c r="G67" i="1"/>
  <c r="G73" i="1"/>
  <c r="G76" i="1"/>
  <c r="G77" i="1"/>
  <c r="G88" i="1"/>
  <c r="G90" i="1"/>
  <c r="G91" i="1"/>
  <c r="G92" i="1"/>
  <c r="G93" i="1"/>
  <c r="G103" i="1"/>
  <c r="G104" i="1"/>
  <c r="G113"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6"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7" i="1"/>
  <c r="G429" i="1"/>
  <c r="G431" i="1"/>
  <c r="G433" i="1"/>
  <c r="G435" i="1"/>
  <c r="G437" i="1"/>
  <c r="G439" i="1"/>
  <c r="G441" i="1"/>
  <c r="G606" i="1"/>
  <c r="H606" i="1"/>
  <c r="G608" i="1"/>
  <c r="G610" i="1"/>
  <c r="G612" i="1"/>
  <c r="G614" i="1"/>
  <c r="G616" i="1"/>
  <c r="G618" i="1"/>
  <c r="G620" i="1"/>
  <c r="G622"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1251" i="1"/>
  <c r="G1253" i="1"/>
  <c r="G1255" i="1"/>
  <c r="G1257" i="1"/>
  <c r="G1259" i="1"/>
  <c r="G1261" i="1"/>
  <c r="G1263" i="1"/>
  <c r="G1265" i="1"/>
  <c r="G1267" i="1"/>
  <c r="G1269" i="1"/>
  <c r="G1271" i="1"/>
  <c r="G1273" i="1"/>
  <c r="G1275" i="1"/>
  <c r="G1279" i="1"/>
  <c r="G1281" i="1"/>
  <c r="G1283" i="1"/>
  <c r="G1285" i="1"/>
  <c r="H1250" i="1"/>
  <c r="G1250" i="1"/>
  <c r="G1252" i="1"/>
  <c r="G1256" i="1"/>
  <c r="G1258" i="1"/>
  <c r="G1260" i="1"/>
  <c r="G1262" i="1"/>
  <c r="G1264" i="1"/>
  <c r="G1266" i="1"/>
  <c r="G1268" i="1"/>
  <c r="G1270" i="1"/>
  <c r="G1272" i="1"/>
  <c r="G1274" i="1"/>
  <c r="G1276" i="1"/>
  <c r="G1278" i="1"/>
  <c r="G1280" i="1"/>
  <c r="G1282" i="1"/>
  <c r="G1284"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H1472" i="1"/>
  <c r="J1540" i="1"/>
  <c r="J1541" i="1"/>
  <c r="J1542" i="1"/>
  <c r="J1543" i="1"/>
  <c r="J1544" i="1"/>
  <c r="J1545" i="1"/>
  <c r="J1547" i="1"/>
  <c r="H1547" i="1"/>
  <c r="G1547" i="1"/>
  <c r="J1548" i="1"/>
  <c r="H1548" i="1"/>
  <c r="G1548" i="1"/>
  <c r="I1548" i="1" s="1"/>
  <c r="J1549" i="1"/>
  <c r="H1549" i="1"/>
  <c r="G1549" i="1"/>
  <c r="J1550" i="1"/>
  <c r="H1550" i="1"/>
  <c r="G1550" i="1"/>
  <c r="I1550" i="1" s="1"/>
  <c r="J1551" i="1"/>
  <c r="H1551" i="1"/>
  <c r="G1551" i="1"/>
  <c r="J1552" i="1"/>
  <c r="H1552" i="1"/>
  <c r="G1552" i="1"/>
  <c r="I1552" i="1" s="1"/>
  <c r="J1553" i="1"/>
  <c r="H1553" i="1"/>
  <c r="G1553" i="1"/>
  <c r="G1554" i="1"/>
  <c r="J1556" i="1"/>
  <c r="H1556" i="1"/>
  <c r="G1556" i="1"/>
  <c r="J1557" i="1"/>
  <c r="H1557" i="1"/>
  <c r="G1557" i="1"/>
  <c r="I1557" i="1" s="1"/>
  <c r="J1558" i="1"/>
  <c r="H1558" i="1"/>
  <c r="G1558" i="1"/>
  <c r="J1559" i="1"/>
  <c r="H1559" i="1"/>
  <c r="G1559" i="1"/>
  <c r="I1559" i="1" s="1"/>
  <c r="J1560" i="1"/>
  <c r="H1560" i="1"/>
  <c r="G1560" i="1"/>
  <c r="J1561" i="1"/>
  <c r="H1561" i="1"/>
  <c r="G1561" i="1"/>
  <c r="I1561" i="1" s="1"/>
  <c r="G1562" i="1"/>
  <c r="G1571" i="1"/>
  <c r="J1577" i="1"/>
  <c r="H1577" i="1"/>
  <c r="G1577" i="1"/>
  <c r="J1578" i="1"/>
  <c r="H1578" i="1"/>
  <c r="G1578" i="1"/>
  <c r="I1578" i="1" s="1"/>
  <c r="J1579" i="1"/>
  <c r="H1579" i="1"/>
  <c r="G1579" i="1"/>
  <c r="J1580" i="1"/>
  <c r="H1580" i="1"/>
  <c r="G1580" i="1"/>
  <c r="I1580" i="1" s="1"/>
  <c r="G1581" i="1"/>
  <c r="H1623" i="1"/>
  <c r="H1625"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H1679" i="1"/>
  <c r="H1681" i="1"/>
  <c r="H1683" i="1"/>
  <c r="H24" i="9"/>
  <c r="G24" i="9"/>
  <c r="F153" i="4"/>
  <c r="D152" i="4"/>
  <c r="H1400"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I1540" i="1" s="1"/>
  <c r="G1541" i="1"/>
  <c r="I1541" i="1" s="1"/>
  <c r="G1542" i="1"/>
  <c r="I1542" i="1" s="1"/>
  <c r="G1543" i="1"/>
  <c r="I1543" i="1" s="1"/>
  <c r="G1544" i="1"/>
  <c r="I1544" i="1" s="1"/>
  <c r="G1545" i="1"/>
  <c r="I1545" i="1" s="1"/>
  <c r="J1546" i="1"/>
  <c r="G1555" i="1"/>
  <c r="J1563" i="1"/>
  <c r="H1563" i="1"/>
  <c r="G1563" i="1"/>
  <c r="J1564" i="1"/>
  <c r="H1564" i="1"/>
  <c r="G1564" i="1"/>
  <c r="I1564" i="1" s="1"/>
  <c r="J1565" i="1"/>
  <c r="H1565" i="1"/>
  <c r="G1565" i="1"/>
  <c r="J1566" i="1"/>
  <c r="H1566" i="1"/>
  <c r="G1566" i="1"/>
  <c r="I1566" i="1" s="1"/>
  <c r="J1567" i="1"/>
  <c r="H1567" i="1"/>
  <c r="G1567" i="1"/>
  <c r="J1568" i="1"/>
  <c r="H1568" i="1"/>
  <c r="G1568" i="1"/>
  <c r="I1568" i="1" s="1"/>
  <c r="J1569" i="1"/>
  <c r="H1569" i="1"/>
  <c r="G1569" i="1"/>
  <c r="G1570" i="1"/>
  <c r="J1572" i="1"/>
  <c r="H1572" i="1"/>
  <c r="G1572" i="1"/>
  <c r="J1573" i="1"/>
  <c r="H1573" i="1"/>
  <c r="G1573" i="1"/>
  <c r="I1573" i="1" s="1"/>
  <c r="J1574" i="1"/>
  <c r="H1574" i="1"/>
  <c r="G1574" i="1"/>
  <c r="J1575" i="1"/>
  <c r="H1575" i="1"/>
  <c r="G1575" i="1"/>
  <c r="I1575" i="1" s="1"/>
  <c r="G1576" i="1"/>
  <c r="F7" i="4"/>
  <c r="D6" i="4"/>
  <c r="E152" i="4"/>
  <c r="G1546" i="1"/>
  <c r="F8" i="4"/>
  <c r="F44" i="4"/>
  <c r="F50" i="4"/>
  <c r="F126" i="4"/>
  <c r="F154" i="4"/>
  <c r="F222" i="4"/>
  <c r="F274" i="4"/>
  <c r="F309" i="4"/>
  <c r="F355" i="4"/>
  <c r="F407" i="4"/>
  <c r="F427" i="4"/>
  <c r="F432" i="4"/>
  <c r="F476" i="4"/>
  <c r="F480" i="4"/>
  <c r="F532" i="4"/>
  <c r="G347" i="9"/>
  <c r="E347" i="9" s="1"/>
  <c r="D141" i="6"/>
  <c r="F5" i="6"/>
  <c r="D360" i="4"/>
  <c r="E373" i="4"/>
  <c r="E648" i="4"/>
  <c r="D642" i="1" s="1"/>
  <c r="H642" i="1" s="1"/>
  <c r="F428" i="4"/>
  <c r="D430" i="4"/>
  <c r="D491" i="4"/>
  <c r="F492" i="4"/>
  <c r="F536" i="4"/>
  <c r="F426" i="4"/>
  <c r="D571" i="4"/>
  <c r="D597" i="4"/>
  <c r="E156" i="9"/>
  <c r="B156" i="9" s="1"/>
  <c r="F607" i="4"/>
  <c r="D629" i="4"/>
  <c r="D12" i="5"/>
  <c r="D70" i="5"/>
  <c r="D88" i="5"/>
  <c r="G314" i="9"/>
  <c r="G315" i="9"/>
  <c r="F150" i="5"/>
  <c r="E176" i="5"/>
  <c r="D177" i="5"/>
  <c r="D273" i="5"/>
  <c r="D295" i="5"/>
  <c r="F6" i="6"/>
  <c r="F36" i="6"/>
  <c r="F90" i="6"/>
  <c r="F130" i="6"/>
  <c r="B345" i="9"/>
  <c r="E344" i="9"/>
  <c r="I10" i="3" s="1"/>
  <c r="D44" i="8"/>
  <c r="F89" i="5"/>
  <c r="H315" i="9"/>
  <c r="H314" i="9"/>
  <c r="F196" i="5"/>
  <c r="E337" i="9"/>
  <c r="B337" i="9" s="1"/>
  <c r="F202" i="5"/>
  <c r="E338" i="9"/>
  <c r="B338" i="9" s="1"/>
  <c r="F218" i="5"/>
  <c r="H309" i="9"/>
  <c r="G308" i="9"/>
  <c r="G302" i="9"/>
  <c r="E302" i="9" s="1"/>
  <c r="B302" i="9" s="1"/>
  <c r="G301" i="9"/>
  <c r="E301" i="9" s="1"/>
  <c r="B301" i="9" s="1"/>
  <c r="G300" i="9"/>
  <c r="E300" i="9" s="1"/>
  <c r="B300" i="9" s="1"/>
  <c r="G309" i="9"/>
  <c r="H308"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I10" i="9"/>
  <c r="B230" i="9"/>
  <c r="B232" i="9"/>
  <c r="B234" i="9"/>
  <c r="B236" i="9"/>
  <c r="B238" i="9"/>
  <c r="B240" i="9"/>
  <c r="B242" i="9"/>
  <c r="B244" i="9"/>
  <c r="B246" i="9"/>
  <c r="B248" i="9"/>
  <c r="B250" i="9"/>
  <c r="B252" i="9"/>
  <c r="B254" i="9"/>
  <c r="B256" i="9"/>
  <c r="B258" i="9"/>
  <c r="B260" i="9"/>
  <c r="B262" i="9"/>
  <c r="B264" i="9"/>
  <c r="B266" i="9"/>
  <c r="B268" i="9"/>
  <c r="B270" i="9"/>
  <c r="B272" i="9"/>
  <c r="B274" i="9"/>
  <c r="B276" i="9"/>
  <c r="B278" i="9"/>
  <c r="B281" i="9"/>
  <c r="B283" i="9"/>
  <c r="B285" i="9"/>
  <c r="B287" i="9"/>
  <c r="B289" i="9"/>
  <c r="B291" i="9"/>
  <c r="G342" i="9" l="1"/>
  <c r="E342" i="9" s="1"/>
  <c r="B342" i="9" s="1"/>
  <c r="H1627" i="1"/>
  <c r="I40" i="3"/>
  <c r="C1621" i="1"/>
  <c r="H19" i="9"/>
  <c r="E19" i="9" s="1"/>
  <c r="B19" i="9" s="1"/>
  <c r="F228" i="9"/>
  <c r="B228" i="9" s="1"/>
  <c r="G473" i="1"/>
  <c r="E180" i="9"/>
  <c r="B180" i="9" s="1"/>
  <c r="E430" i="4"/>
  <c r="D425" i="1"/>
  <c r="E308" i="4"/>
  <c r="D304" i="1"/>
  <c r="F273" i="4"/>
  <c r="F262" i="4"/>
  <c r="F230" i="4"/>
  <c r="F202" i="4"/>
  <c r="G160" i="1"/>
  <c r="F164" i="4"/>
  <c r="G102" i="1"/>
  <c r="F106" i="4"/>
  <c r="G78" i="1"/>
  <c r="E6" i="4"/>
  <c r="F82" i="4"/>
  <c r="G3" i="1"/>
  <c r="E179" i="9"/>
  <c r="B179" i="9" s="1"/>
  <c r="B207" i="9"/>
  <c r="D250" i="5"/>
  <c r="F273" i="5"/>
  <c r="C1277" i="1"/>
  <c r="E175" i="5"/>
  <c r="I24" i="3"/>
  <c r="D1180" i="1"/>
  <c r="E315" i="9"/>
  <c r="B315" i="9" s="1"/>
  <c r="F88" i="5"/>
  <c r="C1093" i="1"/>
  <c r="D7" i="5"/>
  <c r="F12" i="5"/>
  <c r="C1017" i="1"/>
  <c r="F597" i="4"/>
  <c r="C591" i="1"/>
  <c r="F430" i="4"/>
  <c r="C424" i="1"/>
  <c r="D418" i="4"/>
  <c r="C355" i="1"/>
  <c r="B347" i="9"/>
  <c r="E346" i="9"/>
  <c r="D535" i="4"/>
  <c r="F648" i="4"/>
  <c r="I18" i="3"/>
  <c r="E299" i="4"/>
  <c r="D148" i="1"/>
  <c r="G642" i="1"/>
  <c r="E309" i="9"/>
  <c r="B309" i="9" s="1"/>
  <c r="E308" i="9"/>
  <c r="B308" i="9" s="1"/>
  <c r="K1480" i="9"/>
  <c r="G343" i="9"/>
  <c r="E343" i="9" s="1"/>
  <c r="B343" i="9" s="1"/>
  <c r="I39" i="3"/>
  <c r="C1620" i="1"/>
  <c r="F295" i="5"/>
  <c r="C1299" i="1"/>
  <c r="G335" i="9"/>
  <c r="E335" i="9" s="1"/>
  <c r="B335" i="9" s="1"/>
  <c r="D176" i="5"/>
  <c r="F177" i="5"/>
  <c r="C1181" i="1"/>
  <c r="E314" i="9"/>
  <c r="B314" i="9" s="1"/>
  <c r="D69" i="5"/>
  <c r="F70" i="5"/>
  <c r="C1075" i="1"/>
  <c r="F629" i="4"/>
  <c r="C623" i="1"/>
  <c r="F571" i="4"/>
  <c r="C565" i="1"/>
  <c r="F491" i="4"/>
  <c r="C485" i="1"/>
  <c r="E360" i="4"/>
  <c r="D368" i="1"/>
  <c r="F141" i="6"/>
  <c r="H31" i="3"/>
  <c r="C1536" i="1"/>
  <c r="D422" i="4"/>
  <c r="H17" i="3"/>
  <c r="C2" i="1"/>
  <c r="I1574" i="1"/>
  <c r="I1572" i="1"/>
  <c r="I1569" i="1"/>
  <c r="I1567" i="1"/>
  <c r="I1565" i="1"/>
  <c r="I1563" i="1"/>
  <c r="F373" i="4"/>
  <c r="D417" i="4"/>
  <c r="D299" i="4"/>
  <c r="F152" i="4"/>
  <c r="H18" i="3"/>
  <c r="C148" i="1"/>
  <c r="E24" i="9"/>
  <c r="I1579" i="1"/>
  <c r="I1577" i="1"/>
  <c r="I1560" i="1"/>
  <c r="I1558" i="1"/>
  <c r="I1556" i="1"/>
  <c r="I1553" i="1"/>
  <c r="I1551" i="1"/>
  <c r="I1549" i="1"/>
  <c r="I1547" i="1"/>
  <c r="G1621" i="1" l="1"/>
  <c r="H1621" i="1"/>
  <c r="H425" i="1"/>
  <c r="G425" i="1"/>
  <c r="E639" i="4"/>
  <c r="D633" i="1" s="1"/>
  <c r="D424" i="1"/>
  <c r="H424" i="1" s="1"/>
  <c r="E640" i="4"/>
  <c r="D634" i="1" s="1"/>
  <c r="E422" i="4"/>
  <c r="E643" i="4" s="1"/>
  <c r="D637" i="1" s="1"/>
  <c r="H304" i="1"/>
  <c r="G304" i="1"/>
  <c r="D303" i="1"/>
  <c r="F308" i="4"/>
  <c r="D2" i="1"/>
  <c r="G2" i="1" s="1"/>
  <c r="I17" i="3"/>
  <c r="F6" i="4"/>
  <c r="H368" i="1"/>
  <c r="G368" i="1"/>
  <c r="H485" i="1"/>
  <c r="G485" i="1"/>
  <c r="H565" i="1"/>
  <c r="G565" i="1"/>
  <c r="G623" i="1"/>
  <c r="H623" i="1"/>
  <c r="G1075" i="1"/>
  <c r="H1075" i="1"/>
  <c r="F69" i="5"/>
  <c r="H23" i="3"/>
  <c r="C1074" i="1"/>
  <c r="G1181" i="1"/>
  <c r="H1181" i="1"/>
  <c r="F176" i="5"/>
  <c r="D175" i="5"/>
  <c r="H24" i="3"/>
  <c r="C1180" i="1"/>
  <c r="H1299" i="1"/>
  <c r="G1299" i="1"/>
  <c r="H1620" i="1"/>
  <c r="G1620" i="1"/>
  <c r="H11" i="3"/>
  <c r="E423" i="4"/>
  <c r="E301" i="4"/>
  <c r="D297" i="1" s="1"/>
  <c r="D295" i="1"/>
  <c r="E300" i="4"/>
  <c r="D296" i="1" s="1"/>
  <c r="C413" i="1"/>
  <c r="H591" i="1"/>
  <c r="G591" i="1"/>
  <c r="G1017" i="1"/>
  <c r="H1017" i="1"/>
  <c r="F7" i="5"/>
  <c r="D6" i="5"/>
  <c r="H22" i="3"/>
  <c r="C1012" i="1"/>
  <c r="D1179" i="1"/>
  <c r="H299" i="9"/>
  <c r="E341" i="9"/>
  <c r="B24" i="9"/>
  <c r="D423" i="4"/>
  <c r="D301" i="4"/>
  <c r="F299" i="4"/>
  <c r="C295" i="1"/>
  <c r="D300" i="4"/>
  <c r="H148" i="1"/>
  <c r="G148" i="1"/>
  <c r="F417" i="4"/>
  <c r="C412" i="1"/>
  <c r="D643" i="4"/>
  <c r="D424" i="4"/>
  <c r="F422" i="4"/>
  <c r="C417" i="1"/>
  <c r="G1536" i="1"/>
  <c r="H1536" i="1"/>
  <c r="H9" i="3"/>
  <c r="E418" i="4"/>
  <c r="D413" i="1" s="1"/>
  <c r="D355" i="1"/>
  <c r="G355" i="1" s="1"/>
  <c r="E417" i="4"/>
  <c r="D412" i="1" s="1"/>
  <c r="D640" i="4"/>
  <c r="F535" i="4"/>
  <c r="C529" i="1"/>
  <c r="F360" i="4"/>
  <c r="G424" i="1"/>
  <c r="D639" i="4"/>
  <c r="G1093" i="1"/>
  <c r="H1093" i="1"/>
  <c r="H1277" i="1"/>
  <c r="G1277" i="1"/>
  <c r="F250" i="5"/>
  <c r="H25" i="3"/>
  <c r="C1254" i="1"/>
  <c r="D417" i="1" l="1"/>
  <c r="H303" i="1"/>
  <c r="G303" i="1"/>
  <c r="H2" i="1"/>
  <c r="F639" i="4"/>
  <c r="C633" i="1"/>
  <c r="H529" i="1"/>
  <c r="G529" i="1"/>
  <c r="F640" i="4"/>
  <c r="C634" i="1"/>
  <c r="K3" i="9"/>
  <c r="I9" i="3"/>
  <c r="F643" i="4"/>
  <c r="C637" i="1"/>
  <c r="G412" i="1"/>
  <c r="H412" i="1"/>
  <c r="F300" i="4"/>
  <c r="C296" i="1"/>
  <c r="D644" i="4"/>
  <c r="D425" i="4"/>
  <c r="F423" i="4"/>
  <c r="C418" i="1"/>
  <c r="G20" i="9"/>
  <c r="G1012" i="1"/>
  <c r="H1012" i="1"/>
  <c r="G306" i="9"/>
  <c r="E306" i="9" s="1"/>
  <c r="B306" i="9" s="1"/>
  <c r="G299" i="9"/>
  <c r="E299" i="9" s="1"/>
  <c r="F6" i="5"/>
  <c r="C1011" i="1"/>
  <c r="G413" i="1"/>
  <c r="H413" i="1"/>
  <c r="H355" i="1"/>
  <c r="N3" i="9"/>
  <c r="I11" i="3"/>
  <c r="H1254" i="1"/>
  <c r="G1254" i="1"/>
  <c r="G417" i="1"/>
  <c r="H417" i="1"/>
  <c r="F424" i="4"/>
  <c r="C419" i="1"/>
  <c r="G295" i="1"/>
  <c r="H295" i="1"/>
  <c r="F301" i="4"/>
  <c r="C297" i="1"/>
  <c r="F418" i="4"/>
  <c r="E644" i="4"/>
  <c r="E425" i="4"/>
  <c r="D420" i="1" s="1"/>
  <c r="D418" i="1"/>
  <c r="H20" i="9"/>
  <c r="E424" i="4"/>
  <c r="D419" i="1" s="1"/>
  <c r="G1180" i="1"/>
  <c r="H1180" i="1"/>
  <c r="F175" i="5"/>
  <c r="C1179" i="1"/>
  <c r="G1074" i="1"/>
  <c r="H1074" i="1"/>
  <c r="G634" i="1" l="1"/>
  <c r="H634" i="1"/>
  <c r="G633" i="1"/>
  <c r="H633" i="1"/>
  <c r="G1179" i="1"/>
  <c r="H1179" i="1"/>
  <c r="E646" i="4"/>
  <c r="D638" i="1"/>
  <c r="E645" i="4"/>
  <c r="G297" i="1"/>
  <c r="H297" i="1"/>
  <c r="G419" i="1"/>
  <c r="H419" i="1"/>
  <c r="G418" i="1"/>
  <c r="H418" i="1"/>
  <c r="F425" i="4"/>
  <c r="C420" i="1"/>
  <c r="H8" i="3"/>
  <c r="G1011" i="1"/>
  <c r="H1011" i="1"/>
  <c r="B299" i="9"/>
  <c r="E20" i="9"/>
  <c r="B20" i="9" s="1"/>
  <c r="D646" i="4"/>
  <c r="F644" i="4"/>
  <c r="C638" i="1"/>
  <c r="G296" i="1"/>
  <c r="H296" i="1"/>
  <c r="G637" i="1"/>
  <c r="H637" i="1"/>
  <c r="D645" i="4"/>
  <c r="D649" i="4" l="1"/>
  <c r="F645" i="4"/>
  <c r="C639" i="1"/>
  <c r="G638" i="1"/>
  <c r="H638" i="1"/>
  <c r="D650" i="4"/>
  <c r="F646" i="4"/>
  <c r="C640" i="1"/>
  <c r="G420" i="1"/>
  <c r="H420" i="1"/>
  <c r="E649" i="4"/>
  <c r="D639" i="1"/>
  <c r="E650" i="4"/>
  <c r="D640" i="1"/>
  <c r="M3" i="9"/>
  <c r="G297" i="9" l="1"/>
  <c r="E297" i="9" s="1"/>
  <c r="B297" i="9" s="1"/>
  <c r="H333" i="9"/>
  <c r="G333" i="9"/>
  <c r="E333" i="9" s="1"/>
  <c r="I20" i="3"/>
  <c r="D644" i="1"/>
  <c r="I19" i="3"/>
  <c r="D643" i="1"/>
  <c r="G640" i="1"/>
  <c r="H640" i="1"/>
  <c r="F650" i="4"/>
  <c r="H20" i="3"/>
  <c r="C644" i="1"/>
  <c r="G639" i="1"/>
  <c r="H639" i="1"/>
  <c r="F649" i="4"/>
  <c r="H19" i="3"/>
  <c r="C643" i="1"/>
  <c r="G643" i="1" l="1"/>
  <c r="H643" i="1"/>
  <c r="B333" i="9"/>
  <c r="E298" i="9"/>
  <c r="I8" i="3" s="1"/>
  <c r="G644" i="1"/>
  <c r="H644" i="1"/>
  <c r="H7" i="3"/>
  <c r="J3" i="9" l="1"/>
  <c r="G295" i="9" l="1"/>
  <c r="H295" i="9"/>
  <c r="L293" i="9"/>
  <c r="F293" i="9" s="1"/>
  <c r="H18" i="9"/>
  <c r="G18" i="9"/>
  <c r="K12" i="9"/>
  <c r="G21" i="9"/>
  <c r="J17" i="9"/>
  <c r="M16" i="9"/>
  <c r="L15" i="9"/>
  <c r="H22" i="9"/>
  <c r="I17" i="9"/>
  <c r="L16" i="9"/>
  <c r="M15" i="9"/>
  <c r="I5" i="9"/>
  <c r="J6" i="9"/>
  <c r="K7" i="9"/>
  <c r="I9" i="9"/>
  <c r="J10" i="9"/>
  <c r="I13" i="9"/>
  <c r="K11" i="9"/>
  <c r="J13" i="9"/>
  <c r="I6" i="9"/>
  <c r="J7" i="9"/>
  <c r="K8" i="9"/>
  <c r="J11" i="9"/>
  <c r="K13" i="9"/>
  <c r="J12" i="9"/>
  <c r="I11" i="9"/>
  <c r="J5" i="9"/>
  <c r="K6" i="9"/>
  <c r="I8" i="9"/>
  <c r="J9" i="9"/>
  <c r="K10" i="9"/>
  <c r="G22" i="9"/>
  <c r="E22" i="9" s="1"/>
  <c r="B22" i="9" s="1"/>
  <c r="H17" i="9"/>
  <c r="H16" i="9"/>
  <c r="G15" i="9"/>
  <c r="H21" i="9"/>
  <c r="G17" i="9"/>
  <c r="G16" i="9"/>
  <c r="E16" i="9" s="1"/>
  <c r="H15" i="9"/>
  <c r="K5" i="9"/>
  <c r="I7" i="9"/>
  <c r="J8" i="9"/>
  <c r="K9" i="9"/>
  <c r="I12" i="9"/>
  <c r="F16" i="9" l="1"/>
  <c r="B16" i="9" s="1"/>
  <c r="E17" i="9"/>
  <c r="B17" i="9" s="1"/>
  <c r="E7" i="9"/>
  <c r="B7" i="9" s="1"/>
  <c r="E12" i="9"/>
  <c r="B12" i="9" s="1"/>
  <c r="E15" i="9"/>
  <c r="E8" i="9"/>
  <c r="B8" i="9" s="1"/>
  <c r="E13" i="9"/>
  <c r="B13" i="9" s="1"/>
  <c r="E9" i="9"/>
  <c r="B9" i="9" s="1"/>
  <c r="F15" i="9"/>
  <c r="F14" i="9" s="1"/>
  <c r="E11" i="9"/>
  <c r="B11" i="9" s="1"/>
  <c r="E6" i="9"/>
  <c r="B6" i="9" s="1"/>
  <c r="E10" i="9"/>
  <c r="B10" i="9" s="1"/>
  <c r="E5" i="9"/>
  <c r="E21" i="9"/>
  <c r="B21" i="9" s="1"/>
  <c r="E18" i="9"/>
  <c r="B18" i="9" s="1"/>
  <c r="B293" i="9"/>
  <c r="F23" i="9"/>
  <c r="E295" i="9"/>
  <c r="B295" i="9" l="1"/>
  <c r="E23" i="9"/>
  <c r="I7" i="3" s="1"/>
  <c r="B5" i="9"/>
  <c r="E4" i="9"/>
  <c r="F3" i="9"/>
  <c r="B15" i="9"/>
  <c r="E14" i="9"/>
  <c r="I13" i="3" s="1"/>
  <c r="E3" i="9" l="1"/>
</calcChain>
</file>

<file path=xl/sharedStrings.xml><?xml version="1.0" encoding="utf-8"?>
<sst xmlns="http://schemas.openxmlformats.org/spreadsheetml/2006/main" count="4722" uniqueCount="3655">
  <si>
    <t>Obveznik:</t>
  </si>
  <si>
    <t>36799 - OPĆINA PUNITOVCI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</si>
  <si>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</si>
  <si>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</si>
  <si>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</si>
  <si>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</si>
  <si>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</si>
  <si>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</si>
  <si>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</si>
  <si>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</si>
  <si>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</si>
  <si>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</si>
  <si>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</si>
  <si>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</si>
  <si>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</si>
  <si>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</si>
  <si>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</si>
  <si>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</si>
  <si>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</si>
  <si>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</si>
  <si>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</si>
  <si>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</si>
  <si>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</si>
  <si>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</si>
  <si>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</si>
  <si>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</si>
  <si>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</si>
  <si>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</si>
  <si>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</si>
  <si>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</si>
  <si>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</si>
  <si>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</si>
  <si>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</si>
  <si>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</si>
  <si>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</si>
  <si>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</si>
  <si>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</si>
  <si>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</si>
  <si>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</si>
  <si>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</si>
  <si>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</si>
  <si>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</si>
  <si>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</si>
  <si>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</si>
  <si>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</si>
  <si>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</si>
  <si>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</si>
  <si>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</si>
  <si>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</si>
  <si>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</si>
  <si>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</si>
  <si>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</si>
  <si>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</si>
  <si>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</si>
  <si>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</si>
  <si>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</si>
  <si>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</si>
  <si>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</si>
  <si>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</si>
  <si>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</si>
  <si>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</si>
  <si>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</si>
  <si>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</si>
  <si>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</si>
  <si>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</si>
  <si>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</si>
  <si>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</si>
  <si>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</si>
  <si>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</si>
  <si>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</si>
  <si>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</si>
  <si>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</si>
  <si>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</si>
  <si>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</si>
  <si>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</si>
  <si>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</si>
  <si>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</si>
  <si>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</si>
  <si>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</si>
  <si>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</si>
  <si>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</si>
  <si>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</si>
  <si>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</si>
  <si>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</si>
  <si>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</si>
  <si>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</si>
  <si>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</si>
  <si>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</si>
  <si>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</si>
  <si>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</si>
  <si>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</si>
  <si>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</si>
  <si>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</si>
  <si>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</si>
  <si>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</si>
  <si>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</si>
  <si>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</si>
  <si>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</si>
  <si>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</si>
  <si>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</si>
  <si>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</si>
  <si>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</si>
  <si>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</si>
  <si>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</si>
  <si>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</si>
  <si>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</si>
  <si>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</si>
  <si>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</si>
  <si>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</si>
  <si>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</si>
  <si>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</si>
  <si>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</si>
  <si>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</si>
  <si>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</si>
  <si>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</si>
  <si>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</si>
  <si>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</si>
  <si>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</si>
  <si>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</si>
  <si>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</si>
  <si>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</si>
  <si>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</si>
  <si>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</si>
  <si>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</si>
  <si>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</si>
  <si>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</si>
  <si>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</si>
  <si>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</si>
  <si>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</si>
  <si>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</si>
  <si>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</si>
  <si>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</si>
  <si>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</si>
  <si>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</si>
  <si>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</si>
  <si>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</si>
  <si>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</si>
  <si>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</si>
  <si>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</si>
  <si>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</si>
  <si>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</si>
  <si>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</si>
  <si>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</si>
  <si>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</si>
  <si>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</si>
  <si>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</si>
  <si>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</si>
  <si>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</si>
  <si>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</si>
  <si>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</si>
  <si>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</si>
  <si>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</si>
  <si>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</si>
  <si>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</si>
  <si>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</si>
  <si>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</si>
  <si>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</si>
  <si>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</si>
  <si>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</si>
  <si>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</si>
  <si>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</si>
  <si>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</si>
  <si>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</si>
  <si>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</si>
  <si>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</si>
  <si>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</si>
  <si>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</si>
  <si>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</si>
  <si>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</si>
  <si>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</si>
  <si>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</si>
  <si>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</si>
  <si>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</si>
  <si>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</si>
  <si>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</si>
  <si>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</si>
  <si>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</si>
  <si>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</si>
  <si>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</si>
  <si>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</si>
  <si>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</si>
  <si>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</si>
  <si>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</si>
  <si>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</si>
  <si>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</si>
  <si>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</si>
  <si>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</si>
  <si>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</si>
  <si>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</si>
  <si>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</si>
  <si>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</si>
  <si>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</si>
  <si>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</si>
  <si>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</si>
  <si>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</si>
  <si>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</si>
  <si>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</si>
  <si>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</si>
  <si>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</si>
  <si>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</si>
  <si>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</si>
  <si>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</si>
  <si>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</si>
  <si>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</si>
  <si>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</si>
  <si>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</si>
  <si>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</si>
  <si>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</si>
  <si>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</si>
  <si>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</si>
  <si>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</si>
  <si>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</si>
  <si>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</si>
  <si>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</si>
  <si>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</si>
  <si>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</si>
  <si>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</si>
  <si>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</si>
  <si>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</si>
  <si>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</si>
  <si>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</si>
  <si>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</si>
  <si>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</si>
  <si>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</si>
  <si>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</si>
  <si>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</si>
  <si>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</si>
  <si>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</si>
  <si>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</si>
  <si>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</si>
  <si>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</si>
  <si>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</si>
  <si>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</si>
  <si>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</si>
  <si>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</si>
  <si>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</si>
  <si>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</si>
  <si>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</si>
  <si>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</si>
  <si>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</si>
  <si>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</si>
  <si>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</si>
  <si>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</si>
  <si>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</si>
  <si>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</si>
  <si>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</si>
  <si>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</si>
  <si>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</si>
  <si>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</si>
  <si>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</si>
  <si>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</si>
  <si>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</si>
  <si>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</si>
  <si>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</si>
  <si>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</si>
  <si>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</si>
  <si>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</si>
  <si>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</si>
  <si>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</si>
  <si>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</si>
  <si>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</si>
  <si>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</si>
  <si>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</si>
  <si>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</si>
  <si>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</si>
  <si>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</si>
  <si>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</si>
  <si>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</si>
  <si>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</si>
  <si>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</si>
  <si>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</si>
  <si>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</si>
  <si>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</si>
  <si>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</si>
  <si>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</si>
  <si>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</si>
  <si>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</si>
  <si>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</si>
  <si>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</si>
  <si>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</si>
  <si>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</si>
  <si>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</si>
  <si>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</si>
  <si>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</si>
  <si>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</si>
  <si>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</si>
  <si>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</si>
  <si>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</si>
  <si>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</si>
  <si>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</si>
  <si>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</si>
  <si>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</si>
  <si>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</si>
  <si>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</si>
  <si>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</si>
  <si>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</si>
  <si>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</si>
  <si>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</si>
  <si>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</si>
  <si>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</si>
  <si>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</si>
  <si>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</si>
  <si>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</si>
  <si>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</si>
  <si>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</si>
  <si>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</si>
  <si>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</si>
  <si>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</si>
  <si>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</si>
  <si>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</si>
  <si>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</si>
  <si>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</si>
  <si>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</si>
  <si>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</si>
  <si>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</si>
  <si>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</si>
  <si>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</si>
  <si>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</si>
  <si>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</si>
  <si>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</si>
  <si>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</si>
  <si>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</si>
  <si>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</si>
  <si>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</si>
  <si>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</si>
  <si>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</si>
  <si>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</si>
  <si>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</si>
  <si>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</si>
  <si>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</si>
  <si>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</si>
  <si>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</si>
  <si>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</si>
  <si>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</si>
  <si>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</si>
  <si>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</si>
  <si>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</si>
  <si>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</si>
  <si>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</si>
  <si>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</si>
  <si>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</si>
  <si>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</si>
  <si>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</si>
  <si>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</si>
  <si>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</si>
  <si>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</si>
  <si>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</si>
  <si>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</si>
  <si>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</si>
  <si>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</si>
  <si>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</si>
  <si>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</si>
  <si>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</si>
  <si>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</si>
  <si>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</si>
  <si>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</si>
  <si>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</si>
  <si>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</si>
  <si>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</si>
  <si>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</si>
  <si>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</si>
  <si>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</si>
  <si>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</si>
  <si>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</si>
  <si>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</si>
  <si>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</si>
  <si>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</si>
  <si>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</si>
  <si>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</si>
  <si>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</si>
  <si>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</si>
  <si>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</si>
  <si>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</si>
  <si>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</si>
  <si>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</si>
  <si>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</si>
  <si>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</si>
  <si>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</si>
  <si>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</si>
  <si>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</si>
  <si>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</si>
  <si>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</si>
  <si>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</si>
  <si>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</si>
  <si>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</si>
  <si>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</si>
  <si>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</si>
  <si>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</si>
  <si>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</si>
  <si>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</si>
  <si>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</si>
  <si>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</si>
  <si>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</si>
  <si>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</si>
  <si>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</si>
  <si>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</si>
  <si>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</si>
  <si>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</si>
  <si>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</si>
  <si>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</si>
  <si>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</si>
  <si>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</si>
  <si>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</si>
  <si>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</si>
  <si>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</si>
  <si>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</si>
  <si>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</si>
  <si>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</si>
  <si>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</si>
  <si>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</si>
  <si>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</si>
  <si>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</si>
  <si>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</si>
  <si>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</si>
  <si>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</si>
  <si>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</si>
  <si>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</si>
  <si>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</si>
  <si>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</si>
  <si>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</si>
  <si>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</si>
  <si>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</si>
  <si>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</si>
  <si>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</si>
  <si>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</si>
  <si>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</si>
  <si>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</si>
  <si>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</si>
  <si>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</si>
  <si>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</si>
  <si>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</si>
  <si>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</si>
  <si>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</si>
  <si>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</si>
  <si>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</si>
  <si>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</si>
  <si>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</si>
  <si>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</si>
  <si>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</si>
  <si>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</si>
  <si>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</si>
  <si>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</si>
  <si>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</si>
  <si>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</si>
  <si>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</si>
  <si>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</si>
  <si>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</si>
  <si>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</si>
  <si>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</si>
  <si>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</si>
  <si>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</si>
  <si>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</si>
  <si>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</si>
  <si>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</si>
  <si>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</si>
  <si>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</si>
  <si>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</si>
  <si>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</si>
  <si>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</si>
  <si>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</si>
  <si>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</si>
  <si>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</si>
  <si>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</si>
  <si>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</si>
  <si>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</si>
  <si>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</si>
  <si>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</si>
  <si>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</si>
  <si>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</si>
  <si>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</si>
  <si>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</si>
  <si>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</si>
  <si>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</si>
  <si>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</si>
  <si>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</si>
  <si>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</si>
  <si>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</si>
  <si>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</si>
  <si>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</si>
  <si>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</si>
  <si>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</si>
  <si>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</si>
  <si>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</si>
  <si>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</si>
  <si>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</si>
  <si>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</si>
  <si>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</si>
  <si>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</si>
  <si>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</si>
  <si>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</si>
  <si>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</si>
  <si>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</si>
  <si>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</si>
  <si>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</si>
  <si>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</si>
  <si>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</si>
  <si>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</si>
  <si>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</si>
  <si>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</si>
  <si>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</si>
  <si>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</si>
  <si>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</si>
  <si>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</si>
  <si>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</si>
  <si>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</si>
  <si>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</si>
  <si>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</si>
  <si>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</si>
  <si>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</si>
  <si>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</si>
  <si>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</si>
  <si>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</si>
  <si>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</si>
  <si>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</si>
  <si>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</si>
  <si>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</si>
  <si>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</si>
  <si>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</si>
  <si>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</si>
  <si>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</si>
  <si>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</si>
  <si>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</si>
  <si>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</si>
  <si>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</si>
  <si>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</si>
  <si>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</si>
  <si>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</si>
  <si>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</si>
  <si>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</si>
  <si>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</si>
  <si>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</si>
  <si>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</si>
  <si>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</si>
  <si>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</si>
  <si>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</si>
  <si>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</si>
  <si>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</si>
  <si>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</si>
  <si>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</si>
  <si>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</si>
  <si>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</si>
  <si>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</si>
  <si>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</si>
  <si>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</si>
  <si>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</si>
  <si>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</si>
  <si>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</si>
  <si>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</si>
  <si>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</si>
  <si>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</si>
  <si>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</si>
  <si>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</si>
  <si>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</si>
  <si>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</si>
  <si>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</si>
  <si>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</si>
  <si>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</si>
  <si>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</si>
  <si>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</si>
  <si>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</si>
  <si>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</si>
  <si>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</si>
  <si>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</si>
  <si>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</si>
  <si>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</si>
  <si>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</si>
  <si>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</si>
  <si>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</si>
  <si>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</si>
  <si>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</si>
  <si>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</si>
  <si>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</si>
  <si>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</si>
  <si>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</si>
  <si>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</si>
  <si>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</si>
  <si>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</si>
  <si>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</si>
  <si>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</si>
  <si>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</si>
  <si>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</si>
  <si>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</si>
  <si>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</si>
  <si>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</si>
  <si>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</si>
  <si>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</si>
  <si>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</si>
  <si>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</si>
  <si>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</si>
  <si>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</si>
  <si>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</si>
  <si>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</si>
  <si>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</si>
  <si>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</si>
  <si>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</si>
  <si>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</si>
  <si>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</si>
  <si>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</si>
  <si>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</si>
  <si>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</si>
  <si>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</si>
  <si>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</si>
  <si>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</si>
  <si>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</si>
  <si>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</si>
  <si>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</si>
  <si>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</si>
  <si>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</si>
  <si>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</si>
  <si>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</si>
  <si>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</si>
  <si>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</si>
  <si>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</si>
  <si>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</si>
  <si>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</si>
  <si>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</si>
  <si>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</si>
  <si>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</si>
  <si>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</si>
  <si>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</si>
  <si>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</si>
  <si>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</si>
  <si>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</si>
  <si>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</si>
  <si>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</si>
  <si>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</si>
  <si>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</si>
  <si>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</si>
  <si>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</si>
  <si>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</si>
  <si>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</si>
  <si>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</si>
  <si>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</si>
  <si>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</si>
  <si>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</si>
  <si>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</si>
  <si>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</si>
  <si>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</si>
  <si>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</si>
  <si>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</si>
  <si>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</si>
  <si>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</si>
  <si>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</si>
  <si>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</si>
  <si>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</si>
  <si>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</si>
  <si>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</si>
  <si>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</si>
  <si>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</si>
  <si>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</si>
  <si>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</si>
  <si>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</si>
  <si>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</si>
  <si>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</si>
  <si>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</si>
  <si>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</si>
  <si>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</si>
  <si>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</si>
  <si>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</si>
  <si>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</si>
  <si>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</si>
  <si>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</si>
  <si>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</si>
  <si>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</si>
  <si>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</si>
  <si>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</si>
  <si>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</si>
  <si>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</si>
  <si>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</si>
  <si>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</si>
  <si>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</si>
  <si>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</si>
  <si>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</si>
  <si>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</si>
  <si>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</si>
  <si>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</si>
  <si>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</si>
  <si>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</si>
  <si>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</si>
  <si>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</si>
  <si>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</si>
  <si>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</si>
  <si>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</si>
  <si>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</si>
  <si>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</si>
  <si>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</si>
  <si>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</si>
  <si>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</si>
  <si>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</si>
  <si>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</si>
  <si>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</si>
  <si>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</si>
  <si>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</si>
  <si>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</si>
  <si>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</si>
  <si>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</si>
  <si>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</si>
  <si>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</si>
  <si>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</si>
  <si>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</si>
  <si>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</si>
  <si>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</si>
  <si>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</si>
  <si>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</si>
  <si>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</si>
  <si>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</si>
  <si>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</si>
  <si>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</si>
  <si>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</si>
  <si>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</si>
  <si>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</si>
  <si>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</si>
  <si>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</si>
  <si>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</si>
  <si>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</si>
  <si>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</si>
  <si>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</si>
  <si>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</si>
  <si>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</si>
  <si>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</si>
  <si>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</si>
  <si>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</si>
  <si>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</si>
  <si>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</si>
  <si>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</si>
  <si>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</si>
  <si>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</si>
  <si>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</si>
  <si>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</si>
  <si>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</si>
  <si>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</si>
  <si>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</si>
  <si>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</si>
  <si>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</si>
  <si>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</si>
  <si>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</si>
  <si>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</si>
  <si>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</si>
  <si>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</si>
  <si>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</si>
  <si>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</si>
  <si>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</si>
  <si>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</si>
  <si>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</si>
  <si>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</si>
  <si>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</si>
  <si>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</si>
  <si>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</si>
  <si>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</si>
  <si>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</si>
  <si>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</si>
  <si>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</si>
  <si>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</si>
  <si>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</si>
  <si>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</si>
  <si>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</si>
  <si>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</si>
  <si>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</si>
  <si>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</si>
  <si>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</si>
  <si>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</si>
  <si>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</si>
  <si>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</si>
  <si>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</si>
  <si>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</si>
  <si>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</si>
  <si>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</si>
  <si>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</si>
  <si>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</si>
  <si>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</si>
  <si>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</si>
  <si>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</si>
  <si>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</si>
  <si>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</si>
  <si>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</si>
  <si>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</si>
  <si>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</si>
  <si>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</si>
  <si>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</si>
  <si>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</si>
  <si>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</si>
  <si>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</si>
  <si>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</si>
  <si>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</si>
  <si>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</si>
  <si>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</si>
  <si>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</si>
  <si>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</si>
  <si>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</si>
  <si>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</si>
  <si>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</si>
  <si>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</si>
  <si>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</si>
  <si>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</si>
  <si>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</si>
  <si>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</si>
  <si>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</si>
  <si>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</si>
  <si>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</si>
  <si>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</si>
  <si>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</si>
  <si>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</si>
  <si>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</si>
  <si>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</si>
  <si>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</si>
  <si>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</si>
  <si>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</si>
  <si>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</si>
  <si>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</si>
  <si>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</si>
  <si>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</si>
  <si>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</si>
  <si>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</si>
  <si>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</si>
  <si>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</si>
  <si>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</si>
  <si>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</si>
  <si>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</si>
  <si>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</si>
  <si>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</si>
  <si>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</si>
  <si>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</si>
  <si>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</si>
  <si>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</si>
  <si>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</si>
  <si>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</si>
  <si>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</si>
  <si>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</si>
  <si>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</si>
  <si>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</si>
  <si>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</si>
  <si>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</si>
  <si>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</si>
  <si>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</si>
  <si>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</si>
  <si>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</si>
  <si>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</si>
  <si>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</si>
  <si>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</si>
  <si>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</si>
  <si>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</si>
  <si>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</si>
  <si>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</si>
  <si>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</si>
  <si>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</si>
  <si>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</si>
  <si>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</si>
  <si>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</si>
  <si>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</si>
  <si>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</si>
  <si>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</si>
  <si>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</si>
  <si>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</si>
  <si>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</si>
  <si>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</si>
  <si>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</si>
  <si>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</si>
  <si>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</si>
  <si>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</si>
  <si>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</si>
  <si>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</si>
  <si>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</si>
  <si>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</si>
  <si>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</si>
  <si>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</si>
  <si>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</si>
  <si>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</si>
  <si>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</si>
  <si>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</si>
  <si>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</si>
  <si>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</si>
  <si>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</si>
  <si>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</si>
  <si>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</si>
  <si>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</si>
  <si>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</si>
  <si>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</si>
  <si>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</si>
  <si>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</si>
  <si>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</si>
  <si>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</si>
  <si>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</si>
  <si>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</si>
  <si>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</si>
  <si>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</si>
  <si>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</si>
  <si>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</si>
  <si>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</si>
  <si>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</si>
  <si>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</si>
  <si>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</si>
  <si>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</si>
  <si>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</si>
  <si>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</si>
  <si>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</si>
  <si>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</si>
  <si>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</si>
  <si>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</si>
  <si>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</si>
  <si>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</si>
  <si>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</si>
  <si>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</si>
  <si>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</si>
  <si>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</si>
  <si>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</si>
  <si>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</si>
  <si>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</si>
  <si>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</si>
  <si>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</si>
  <si>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</si>
  <si>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</si>
  <si>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</si>
  <si>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</si>
  <si>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</si>
  <si>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</si>
  <si>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</si>
  <si>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</si>
  <si>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</si>
  <si>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</si>
  <si>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</si>
  <si>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</si>
  <si>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</si>
  <si>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</si>
  <si>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</si>
  <si>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</si>
  <si>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</si>
  <si>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</si>
  <si>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</si>
  <si>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</si>
  <si>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</si>
  <si>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</si>
  <si>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</si>
  <si>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</si>
  <si>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</si>
  <si>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</si>
  <si>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</si>
  <si>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</si>
  <si>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</si>
  <si>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</si>
  <si>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</si>
  <si>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</si>
  <si>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</si>
  <si>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</si>
  <si>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</si>
  <si>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</si>
  <si>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</si>
  <si>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</si>
  <si>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</si>
  <si>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</si>
  <si>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</si>
  <si>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</si>
  <si>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</si>
  <si>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</si>
  <si>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</si>
  <si>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</si>
  <si>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</si>
  <si>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</si>
  <si>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</si>
  <si>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</si>
  <si>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</si>
  <si>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</si>
  <si>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</si>
  <si>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</si>
  <si>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</si>
  <si>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</si>
  <si>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</si>
  <si>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</si>
  <si>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</si>
  <si>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</si>
  <si>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</si>
  <si>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</si>
  <si>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</si>
  <si>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</si>
  <si>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</si>
  <si>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</si>
  <si>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</si>
  <si>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</si>
  <si>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</si>
  <si>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</si>
  <si>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</si>
  <si>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</si>
  <si>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</si>
  <si>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</si>
  <si>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</si>
  <si>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</si>
  <si>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</si>
  <si>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</si>
  <si>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</si>
  <si>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</si>
  <si>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</si>
  <si>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</si>
  <si>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</si>
  <si>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</si>
  <si>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</si>
  <si>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</si>
  <si>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</si>
  <si>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</si>
  <si>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</si>
  <si>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</si>
  <si>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</si>
  <si>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</si>
  <si>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</si>
  <si>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</si>
  <si>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</si>
  <si>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</si>
  <si>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</si>
  <si>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</si>
  <si>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</si>
  <si>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</si>
  <si>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</si>
  <si>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</si>
  <si>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</si>
  <si>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</si>
  <si>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</si>
  <si>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</si>
  <si>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</si>
  <si>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</si>
  <si>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</si>
  <si>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</si>
  <si>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</si>
  <si>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</si>
  <si>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</si>
  <si>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</si>
  <si>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</si>
  <si>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</si>
  <si>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</si>
  <si>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</si>
  <si>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</si>
  <si>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</si>
  <si>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</si>
  <si>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</si>
  <si>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</si>
  <si>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</si>
  <si>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</si>
  <si>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</si>
  <si>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</si>
  <si>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</si>
  <si>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</si>
  <si>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</si>
  <si>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</si>
  <si>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</si>
  <si>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</si>
  <si>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</si>
  <si>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</si>
  <si>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</si>
  <si>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</si>
  <si>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</si>
  <si>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</si>
  <si>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</si>
  <si>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</si>
  <si>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</si>
  <si>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</si>
  <si>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</si>
  <si>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</si>
  <si>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</si>
  <si>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</si>
  <si>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</si>
  <si>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</si>
  <si>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</si>
  <si>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</si>
  <si>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</si>
  <si>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</si>
  <si>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</si>
  <si>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</si>
  <si>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</si>
  <si>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</si>
  <si>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</si>
  <si>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</si>
  <si>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</si>
  <si>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</si>
  <si>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</si>
  <si>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</si>
  <si>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</si>
  <si>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</si>
  <si>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</si>
  <si>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</si>
  <si>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</si>
  <si>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</si>
  <si>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</si>
  <si>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</si>
  <si>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</si>
  <si>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</si>
  <si>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</si>
  <si>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</si>
  <si>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</si>
  <si>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</si>
  <si>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</si>
  <si>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</si>
  <si>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</si>
  <si>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</si>
  <si>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</si>
  <si>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</si>
  <si>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</si>
  <si>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</si>
  <si>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</si>
  <si>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</si>
  <si>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</si>
  <si>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</si>
  <si>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</si>
  <si>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</si>
  <si>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</si>
  <si>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</si>
  <si>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</si>
  <si>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</si>
  <si>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</si>
  <si>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</si>
  <si>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</si>
  <si>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</si>
  <si>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</si>
  <si>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</si>
  <si>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</si>
  <si>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</si>
  <si>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</si>
  <si>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</si>
  <si>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</si>
  <si>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</si>
  <si>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</si>
  <si>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</si>
  <si>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</si>
  <si>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</si>
  <si>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</si>
  <si>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</si>
  <si>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</si>
  <si>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</si>
  <si>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</si>
  <si>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</si>
  <si>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</si>
  <si>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</si>
  <si>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</si>
  <si>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</si>
  <si>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</si>
  <si>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</si>
  <si>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</si>
  <si>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</si>
  <si>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</si>
  <si>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</si>
  <si>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</si>
  <si>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</si>
  <si>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</si>
  <si>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</si>
  <si>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</si>
  <si>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</si>
  <si>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</si>
  <si>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</si>
  <si>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</si>
  <si>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</si>
  <si>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</si>
  <si>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</si>
  <si>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</si>
  <si>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</si>
  <si>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</si>
  <si>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</si>
  <si>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</si>
  <si>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</si>
  <si>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</si>
  <si>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</si>
  <si>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</si>
  <si>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</si>
  <si>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</si>
  <si>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</si>
  <si>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</si>
  <si>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</si>
  <si>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</si>
  <si>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</si>
  <si>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</si>
  <si>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</si>
  <si>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</si>
  <si>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</si>
  <si>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</si>
  <si>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</si>
  <si>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</si>
  <si>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</si>
  <si>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</si>
  <si>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</si>
  <si>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</si>
  <si>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</si>
  <si>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</si>
  <si>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</si>
  <si>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</si>
  <si>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</si>
  <si>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</si>
  <si>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</si>
  <si>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</si>
  <si>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</si>
  <si>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</si>
  <si>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</si>
  <si>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</si>
  <si>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</si>
  <si>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</si>
  <si>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</si>
  <si>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</si>
  <si>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</si>
  <si>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</si>
  <si>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</si>
  <si>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</si>
  <si>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</si>
  <si>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</si>
  <si>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</si>
  <si>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</si>
  <si>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</si>
  <si>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</si>
  <si>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</si>
  <si>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</si>
  <si>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</si>
  <si>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</si>
  <si>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</si>
  <si>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</si>
  <si>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</si>
  <si>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</si>
  <si>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</si>
  <si>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</si>
  <si>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</si>
  <si>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</si>
  <si>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</si>
  <si>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</si>
  <si>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</si>
  <si>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</si>
  <si>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</si>
  <si>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</si>
  <si>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</si>
  <si>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</si>
  <si>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</si>
  <si>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</si>
  <si>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</si>
  <si>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</si>
  <si>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</si>
  <si>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</si>
  <si>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</si>
  <si>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</si>
  <si>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</si>
  <si>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</si>
  <si>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</si>
  <si>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</si>
  <si>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</si>
  <si>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</si>
  <si>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</si>
  <si>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</si>
  <si>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</si>
  <si>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</si>
  <si>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</si>
  <si>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</si>
  <si>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</si>
  <si>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</si>
  <si>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</si>
  <si>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</si>
  <si>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</si>
  <si>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</si>
  <si>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</si>
  <si>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</si>
  <si>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</si>
  <si>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</si>
  <si>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</si>
  <si>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</si>
  <si>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</si>
  <si>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</si>
  <si>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</si>
  <si>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</si>
  <si>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</si>
  <si>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</si>
  <si>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</si>
  <si>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</si>
  <si>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</si>
  <si>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</si>
  <si>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</si>
  <si>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</si>
  <si>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</si>
  <si>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</si>
  <si>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</si>
  <si>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</si>
  <si>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</si>
  <si>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</si>
  <si>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</si>
  <si>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</si>
  <si>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</si>
  <si>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</si>
  <si>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</si>
  <si>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</si>
  <si>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</si>
  <si>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</si>
  <si>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</si>
  <si>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</si>
  <si>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</si>
  <si>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</si>
  <si>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</si>
  <si>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</si>
  <si>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</si>
  <si>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</si>
  <si>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</si>
  <si>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</si>
  <si>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</si>
  <si>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</si>
  <si>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</si>
  <si>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</si>
  <si>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</si>
  <si>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</si>
  <si>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</si>
  <si>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</si>
  <si>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</si>
  <si>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</si>
  <si>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</si>
  <si>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</si>
  <si>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</si>
  <si>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</si>
  <si>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</si>
  <si>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</si>
  <si>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</si>
  <si>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</si>
  <si>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</si>
  <si>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</si>
  <si>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</si>
  <si>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</si>
  <si>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</si>
  <si>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</si>
  <si>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</si>
  <si>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</si>
  <si>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</si>
  <si>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</si>
  <si>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</si>
  <si>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</si>
  <si>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</si>
  <si>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</si>
  <si>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</si>
  <si>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</si>
  <si>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</si>
  <si>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</si>
  <si>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</si>
  <si>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</si>
  <si>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</si>
  <si>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</si>
  <si>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</si>
  <si>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</si>
  <si>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</si>
  <si>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</si>
  <si>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</si>
  <si>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</si>
  <si>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</si>
  <si>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</si>
  <si>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</si>
  <si>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</si>
  <si>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</si>
  <si>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</si>
  <si>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</si>
  <si>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</si>
  <si>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</si>
  <si>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</si>
  <si>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</si>
  <si>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</si>
  <si>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</si>
  <si>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</si>
  <si>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</si>
  <si>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</si>
  <si>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</si>
  <si>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</si>
  <si>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</si>
  <si>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</si>
  <si>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</si>
  <si>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</si>
  <si>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</si>
  <si>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</si>
  <si>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</si>
  <si>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</si>
  <si>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</si>
  <si>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</si>
  <si>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</si>
  <si>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</si>
  <si>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</si>
  <si>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</si>
  <si>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</si>
  <si>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</si>
  <si>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</si>
  <si>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</si>
  <si>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</si>
  <si>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</si>
  <si>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</si>
  <si>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</si>
  <si>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</si>
  <si>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</si>
  <si>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</si>
  <si>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</si>
  <si>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</si>
  <si>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</si>
  <si>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</si>
  <si>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</si>
  <si>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</si>
  <si>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</si>
  <si>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</si>
  <si>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</si>
  <si>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</si>
  <si>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</si>
  <si>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</si>
  <si>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</si>
  <si>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</si>
  <si>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</si>
  <si>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</si>
  <si>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</si>
  <si>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</si>
  <si>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</si>
  <si>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</si>
  <si>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</si>
  <si>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</si>
  <si>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</si>
  <si>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</si>
  <si>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</si>
  <si>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</si>
  <si>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</si>
  <si>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</si>
  <si>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</si>
  <si>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</si>
  <si>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</si>
  <si>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</si>
  <si>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</si>
  <si>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</si>
  <si>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</si>
  <si>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</si>
  <si>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</si>
  <si>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</si>
  <si>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</si>
  <si>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</si>
  <si>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</si>
  <si>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</si>
  <si>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</si>
  <si>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</si>
  <si>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</si>
  <si>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</si>
  <si>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</si>
  <si>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</si>
  <si>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</si>
  <si>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</si>
  <si>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</si>
  <si>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</si>
  <si>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</si>
  <si>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</si>
  <si>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</si>
  <si>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</si>
  <si>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</si>
  <si>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</si>
  <si>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</si>
  <si>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</si>
  <si>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</si>
  <si>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</si>
  <si>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</si>
  <si>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</si>
  <si>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</si>
  <si>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</si>
  <si>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</si>
  <si>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</si>
  <si>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</si>
  <si>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</si>
  <si>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</si>
  <si>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</si>
  <si>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</si>
  <si>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</si>
  <si>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</si>
  <si>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</si>
  <si>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</si>
  <si>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</si>
  <si>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</si>
  <si>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</si>
  <si>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</si>
  <si>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</si>
  <si>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</si>
  <si>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</si>
  <si>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</si>
  <si>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</si>
  <si>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</si>
  <si>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</si>
  <si>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</si>
  <si>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</si>
  <si>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</si>
  <si>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</si>
  <si>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</si>
  <si>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</si>
  <si>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</si>
  <si>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</si>
  <si>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</si>
  <si>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</si>
  <si>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</si>
  <si>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</si>
  <si>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</si>
  <si>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</si>
  <si>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</si>
  <si>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</si>
  <si>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</si>
  <si>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</si>
  <si>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</si>
  <si>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</si>
  <si>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</si>
  <si>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</si>
  <si>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</si>
  <si>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</si>
  <si>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</si>
  <si>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</si>
  <si>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</si>
  <si>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</si>
  <si>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</si>
  <si>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</si>
  <si>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</si>
  <si>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</si>
  <si>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</si>
  <si>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</si>
  <si>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</si>
  <si>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</si>
  <si>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</si>
  <si>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</si>
  <si>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</si>
  <si>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</si>
  <si>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</si>
  <si>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</si>
  <si>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</si>
  <si>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</si>
  <si>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</si>
  <si>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</si>
  <si>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</si>
  <si>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</si>
  <si>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</si>
  <si>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</si>
  <si>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</si>
  <si>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</si>
  <si>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</si>
  <si>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</si>
  <si>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</si>
  <si>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</si>
  <si>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</si>
  <si>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</si>
  <si>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</si>
  <si>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</si>
  <si>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</si>
  <si>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</si>
  <si>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</si>
  <si>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</si>
  <si>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</si>
  <si>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</si>
  <si>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</si>
  <si>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</si>
  <si>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</si>
  <si>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</si>
  <si>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</si>
  <si>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</si>
  <si>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</si>
  <si>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</si>
  <si>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</si>
  <si>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</si>
  <si>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</si>
  <si>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</si>
  <si>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</si>
  <si>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</si>
  <si>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</si>
  <si>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</si>
  <si>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</si>
  <si>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</si>
  <si>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</si>
  <si>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</si>
  <si>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</si>
  <si>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</si>
  <si>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</si>
  <si>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</si>
  <si>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</si>
  <si>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</si>
  <si>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</si>
  <si>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</si>
  <si>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</si>
  <si>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</si>
  <si>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</si>
  <si>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</si>
  <si>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</si>
  <si>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</si>
  <si>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</si>
  <si>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</si>
  <si>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</si>
  <si>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</si>
  <si>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</si>
  <si>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</si>
  <si>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</si>
  <si>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</si>
  <si>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</si>
  <si>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</si>
  <si>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</si>
  <si>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</si>
  <si>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</si>
  <si>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</si>
  <si>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</si>
  <si>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</si>
  <si>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</si>
  <si>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</si>
  <si>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</si>
  <si>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</si>
  <si>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</si>
  <si>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</si>
  <si>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</si>
  <si>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</si>
  <si>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</si>
  <si>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</si>
  <si>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</si>
  <si>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</si>
  <si>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</si>
  <si>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</si>
  <si>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</si>
  <si>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</si>
  <si>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</si>
  <si>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</si>
  <si>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</si>
  <si>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</si>
  <si>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</si>
  <si>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</si>
  <si>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</si>
  <si>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</si>
  <si>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</si>
  <si>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</si>
  <si>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</si>
  <si>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</si>
  <si>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</si>
  <si>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</si>
  <si>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</si>
  <si>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</si>
  <si>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</si>
  <si>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</si>
  <si>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</si>
  <si>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</si>
  <si>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</si>
  <si>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</si>
  <si>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</si>
  <si>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</si>
  <si>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</si>
  <si>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</si>
  <si>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</si>
  <si>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</si>
  <si>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</si>
  <si>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</si>
  <si>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</si>
  <si>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</si>
  <si>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</si>
  <si>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</si>
  <si>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</si>
  <si>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</si>
  <si>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</si>
  <si>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</si>
  <si>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</si>
  <si>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</si>
  <si>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</si>
  <si>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</si>
  <si>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</si>
  <si>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</si>
  <si>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</si>
  <si>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</si>
  <si>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</si>
  <si>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</si>
  <si>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</si>
  <si>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</si>
  <si>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</si>
  <si>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</si>
  <si>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</si>
  <si>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</si>
  <si>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</si>
  <si>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</si>
  <si>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</si>
  <si>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</si>
  <si>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</si>
  <si>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</si>
  <si>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</si>
  <si>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</si>
  <si>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</si>
  <si>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</si>
  <si>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</si>
  <si>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</si>
  <si>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</si>
  <si>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</si>
  <si>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</si>
  <si>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</si>
  <si>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</si>
  <si>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</si>
  <si>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</si>
  <si>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</si>
  <si>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</si>
  <si>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</si>
  <si>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</si>
  <si>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</si>
  <si>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</si>
  <si>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</si>
  <si>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</si>
  <si>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</si>
  <si>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</si>
  <si>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</si>
  <si>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</si>
  <si>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</si>
  <si>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</si>
  <si>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</si>
  <si>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</si>
  <si>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</si>
  <si>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</si>
  <si>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</si>
  <si>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</si>
  <si>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</si>
  <si>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</si>
  <si>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</si>
  <si>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</si>
  <si>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</si>
  <si>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</si>
  <si>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</si>
  <si>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</si>
  <si>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</si>
  <si>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</si>
  <si>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</si>
  <si>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</si>
  <si>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</si>
  <si>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</si>
  <si>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</si>
  <si>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</si>
  <si>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</si>
  <si>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</si>
  <si>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</si>
  <si>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</si>
  <si>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</si>
  <si>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</si>
  <si>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</si>
  <si>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</si>
  <si>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</si>
  <si>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</si>
  <si>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</si>
  <si>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</si>
  <si>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</si>
  <si>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</si>
  <si>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</si>
  <si>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</si>
  <si>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</si>
  <si>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</si>
  <si>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</si>
  <si>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</si>
  <si>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</si>
  <si>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</si>
  <si>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</si>
  <si>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</si>
  <si>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</si>
  <si>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</si>
  <si>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</si>
  <si>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</si>
  <si>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</si>
  <si>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</si>
  <si>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</si>
  <si>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</si>
  <si>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</si>
  <si>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</si>
  <si>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</si>
  <si>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</si>
  <si>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</si>
  <si>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</si>
  <si>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</si>
  <si>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</si>
  <si>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</si>
  <si>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</si>
  <si>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</si>
  <si>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</si>
  <si>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</si>
  <si>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</si>
  <si>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</si>
  <si>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</si>
  <si>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</si>
  <si>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</si>
  <si>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</si>
  <si>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</si>
  <si>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</si>
  <si>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</si>
  <si>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</si>
  <si>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</si>
  <si>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</si>
  <si>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</si>
  <si>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</si>
  <si>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</si>
  <si>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</si>
  <si>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</si>
  <si>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</si>
  <si>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</si>
  <si>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</si>
  <si>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</si>
  <si>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</si>
  <si>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</si>
  <si>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</si>
  <si>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</si>
  <si>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</si>
  <si>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</si>
  <si>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</si>
  <si>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</si>
  <si>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</si>
  <si>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</si>
  <si>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</si>
  <si>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</si>
  <si>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</si>
  <si>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</si>
  <si>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</si>
  <si>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</si>
  <si>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</si>
  <si>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</si>
  <si>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</si>
  <si>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</si>
  <si>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</si>
  <si>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</si>
  <si>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</si>
  <si>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</si>
  <si>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</si>
  <si>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</si>
  <si>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</si>
  <si>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</si>
  <si>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</si>
  <si>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</si>
  <si>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</si>
  <si>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</si>
  <si>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</si>
  <si>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</si>
  <si>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</si>
  <si>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</si>
  <si>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</si>
  <si>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</si>
  <si>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</si>
  <si>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</si>
  <si>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</si>
  <si>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</si>
  <si>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</si>
  <si>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</si>
  <si>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</si>
  <si>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</si>
  <si>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</si>
  <si>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</si>
  <si>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</si>
  <si>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</si>
  <si>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</si>
  <si>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</si>
  <si>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</si>
  <si>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</si>
  <si>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</si>
  <si>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</si>
  <si>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</si>
  <si>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</si>
  <si>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</si>
  <si>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</si>
  <si>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</si>
  <si>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</si>
  <si>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</si>
  <si>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</si>
  <si>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</si>
  <si>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</si>
  <si>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</si>
  <si>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</si>
  <si>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</si>
  <si>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</si>
  <si>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</si>
  <si>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</si>
  <si>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</si>
  <si>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</si>
  <si>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</si>
  <si>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</si>
  <si>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</si>
  <si>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</si>
  <si>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</si>
  <si>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</si>
  <si>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</si>
  <si>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</si>
  <si>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</si>
  <si>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</si>
  <si>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</si>
  <si>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</si>
  <si>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</si>
  <si>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</si>
  <si>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</si>
  <si>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</si>
  <si>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</si>
  <si>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</si>
  <si>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</si>
  <si>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</si>
  <si>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</si>
  <si>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</si>
  <si>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</si>
  <si>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</si>
  <si>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</si>
  <si>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</si>
  <si>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</si>
  <si>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</si>
  <si>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</si>
  <si>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</si>
  <si>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</si>
  <si>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</si>
  <si>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</si>
  <si>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</si>
  <si>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</si>
  <si>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</si>
  <si>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</si>
  <si>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</si>
  <si>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</si>
  <si>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</si>
  <si>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</si>
  <si>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</si>
  <si>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</si>
  <si>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</si>
  <si>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</si>
  <si>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</si>
  <si>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</si>
  <si>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</si>
  <si>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</si>
  <si>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</si>
  <si>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</si>
  <si>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</si>
  <si>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</si>
  <si>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</si>
  <si>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</si>
  <si>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</si>
  <si>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</si>
  <si>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</si>
  <si>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</si>
  <si>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</si>
  <si>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</si>
  <si>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</si>
  <si>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</si>
  <si>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</si>
  <si>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</si>
  <si>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</si>
  <si>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</si>
  <si>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</si>
  <si>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</si>
  <si>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</si>
  <si>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</si>
  <si>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</si>
  <si>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</si>
  <si>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</si>
  <si>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</si>
  <si>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</si>
  <si>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</si>
  <si>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</si>
  <si>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</si>
  <si>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</si>
  <si>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</si>
  <si>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</si>
  <si>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</si>
  <si>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</si>
  <si>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</si>
  <si>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</si>
  <si>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</si>
  <si>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</si>
  <si>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</si>
  <si>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</si>
  <si>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</si>
  <si>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</si>
  <si>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</si>
  <si>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</si>
  <si>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</si>
  <si>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</si>
  <si>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</si>
  <si>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</si>
  <si>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</si>
  <si>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</si>
  <si>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</si>
  <si>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</si>
  <si>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</si>
  <si>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</si>
  <si>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</si>
  <si>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</si>
  <si>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</si>
  <si>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</si>
  <si>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</si>
  <si>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</si>
  <si>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</si>
  <si>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</si>
  <si>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</si>
  <si>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</si>
  <si>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</si>
  <si>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</si>
  <si>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</si>
  <si>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</si>
  <si>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</si>
  <si>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</si>
  <si>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</si>
  <si>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</si>
  <si>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</si>
  <si>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</si>
  <si>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</si>
  <si>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</si>
  <si>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</si>
  <si>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</si>
  <si>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</si>
  <si>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</si>
  <si>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</si>
  <si>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</si>
  <si>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</si>
  <si>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</si>
  <si>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</si>
  <si>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</si>
  <si>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</si>
  <si>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</si>
  <si>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</si>
  <si>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</si>
  <si>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</si>
  <si>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</si>
  <si>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PUNITOVCI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</si>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</sst>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385792.35000000003</v>
      </c>
      <c r="D2" s="7">
        <f>'PR-RAS'!E6</f>
        <v>438090.73999999993</v>
      </c>
      <c r="E2" s="7">
        <v>0</v>
      </c>
      <c r="F2" s="7">
        <v>0</v>
      </c>
      <c r="G2" s="8">
        <f t="shared" ref="G2:G274" si="0">(B2/1000)*(C2*1+D2*2)</f>
        <v>1261.9738299999999</v>
      </c>
      <c r="H2" s="8">
        <f t="shared" ref="H2:H274" si="1">ABS(C2-ROUND(C2,0))+ABS(D2-ROUND(D2,0))</f>
        <v>0.61000000010244548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146242.70000000001</v>
      </c>
      <c r="D3" s="2">
        <f>'PR-RAS'!E7</f>
        <v>183997.40999999997</v>
      </c>
      <c r="E3" s="2">
        <v>0</v>
      </c>
      <c r="F3" s="2">
        <v>0</v>
      </c>
      <c r="G3" s="3">
        <f t="shared" si="0"/>
        <v>1028.47504</v>
      </c>
      <c r="H3" s="3">
        <f t="shared" si="1"/>
        <v>0.7099999999627471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141208</v>
      </c>
      <c r="D4" s="2">
        <f>'PR-RAS'!E8</f>
        <v>180648.43</v>
      </c>
      <c r="E4" s="2">
        <v>0</v>
      </c>
      <c r="F4" s="2">
        <v>0</v>
      </c>
      <c r="G4" s="3">
        <f t="shared" si="0"/>
        <v>1507.51458</v>
      </c>
      <c r="H4" s="3">
        <f t="shared" si="1"/>
        <v>0.42999999999301508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141208</v>
      </c>
      <c r="D5" s="2">
        <f>'PR-RAS'!E9</f>
        <v>169597.69</v>
      </c>
      <c r="E5" s="2">
        <v>0</v>
      </c>
      <c r="F5" s="2">
        <v>0</v>
      </c>
      <c r="G5" s="3">
        <f t="shared" si="0"/>
        <v>1921.6135200000001</v>
      </c>
      <c r="H5" s="3">
        <f t="shared" si="1"/>
        <v>0.30999999999767169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11050.74</v>
      </c>
      <c r="E9" s="2">
        <v>0</v>
      </c>
      <c r="F9" s="2">
        <v>0</v>
      </c>
      <c r="G9" s="3">
        <f t="shared" si="0"/>
        <v>176.81183999999999</v>
      </c>
      <c r="H9" s="3">
        <f t="shared" si="1"/>
        <v>0.26000000000021828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4878.54</v>
      </c>
      <c r="D19" s="2">
        <f>'PR-RAS'!E23</f>
        <v>2933.3599999999997</v>
      </c>
      <c r="E19" s="2">
        <v>0</v>
      </c>
      <c r="F19" s="2">
        <v>0</v>
      </c>
      <c r="G19" s="3">
        <f t="shared" si="0"/>
        <v>193.41467999999995</v>
      </c>
      <c r="H19" s="3">
        <f t="shared" si="1"/>
        <v>0.81999999999970896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83.2</v>
      </c>
      <c r="E20" s="2">
        <v>0</v>
      </c>
      <c r="F20" s="2">
        <v>0</v>
      </c>
      <c r="G20" s="3">
        <f t="shared" si="0"/>
        <v>3.1616</v>
      </c>
      <c r="H20" s="3">
        <f t="shared" si="1"/>
        <v>0.20000000000000284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4878.54</v>
      </c>
      <c r="D23" s="2">
        <f>'PR-RAS'!E27</f>
        <v>2850.16</v>
      </c>
      <c r="E23" s="2">
        <v>0</v>
      </c>
      <c r="F23" s="2">
        <v>0</v>
      </c>
      <c r="G23" s="3">
        <f t="shared" si="0"/>
        <v>232.73491999999999</v>
      </c>
      <c r="H23" s="3">
        <f t="shared" si="1"/>
        <v>0.61999999999989086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156.16</v>
      </c>
      <c r="D25" s="2">
        <f>'PR-RAS'!E29</f>
        <v>415.62</v>
      </c>
      <c r="E25" s="2">
        <v>0</v>
      </c>
      <c r="F25" s="2">
        <v>0</v>
      </c>
      <c r="G25" s="3">
        <f t="shared" si="0"/>
        <v>23.697600000000001</v>
      </c>
      <c r="H25" s="3">
        <f t="shared" si="1"/>
        <v>0.53999999999999204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156.16</v>
      </c>
      <c r="D27" s="2">
        <f>'PR-RAS'!E31</f>
        <v>415.62</v>
      </c>
      <c r="E27" s="2">
        <v>0</v>
      </c>
      <c r="F27" s="2">
        <v>0</v>
      </c>
      <c r="G27" s="3">
        <f t="shared" si="0"/>
        <v>25.6724</v>
      </c>
      <c r="H27" s="3">
        <f t="shared" si="1"/>
        <v>0.53999999999999204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232131.24000000002</v>
      </c>
      <c r="D45" s="2">
        <f>'PR-RAS'!E49</f>
        <v>241505.19</v>
      </c>
      <c r="E45" s="2">
        <v>0</v>
      </c>
      <c r="F45" s="2">
        <v>0</v>
      </c>
      <c r="G45" s="3">
        <f t="shared" si="0"/>
        <v>31466.231279999996</v>
      </c>
      <c r="H45" s="3">
        <f t="shared" si="1"/>
        <v>0.43000000002211891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136057.08000000002</v>
      </c>
      <c r="D54" s="2">
        <f>'PR-RAS'!E58</f>
        <v>34116</v>
      </c>
      <c r="E54" s="2">
        <v>0</v>
      </c>
      <c r="F54" s="2">
        <v>0</v>
      </c>
      <c r="G54" s="3">
        <f t="shared" si="0"/>
        <v>10827.321240000001</v>
      </c>
      <c r="H54" s="3">
        <f t="shared" si="1"/>
        <v>8.0000000016298145E-2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121057.08</v>
      </c>
      <c r="D55" s="2">
        <f>'PR-RAS'!E59</f>
        <v>34116</v>
      </c>
      <c r="E55" s="2">
        <v>0</v>
      </c>
      <c r="F55" s="2">
        <v>0</v>
      </c>
      <c r="G55" s="3">
        <f t="shared" si="0"/>
        <v>10221.610320000002</v>
      </c>
      <c r="H55" s="3">
        <f t="shared" si="1"/>
        <v>8.000000000174623E-2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15000</v>
      </c>
      <c r="D56" s="2">
        <f>'PR-RAS'!E60</f>
        <v>0</v>
      </c>
      <c r="E56" s="2">
        <v>0</v>
      </c>
      <c r="F56" s="2">
        <v>0</v>
      </c>
      <c r="G56" s="3">
        <f t="shared" si="0"/>
        <v>825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86998.53</v>
      </c>
      <c r="E60" s="2">
        <v>0</v>
      </c>
      <c r="F60" s="2">
        <v>0</v>
      </c>
      <c r="G60" s="3">
        <f t="shared" si="0"/>
        <v>10265.82654</v>
      </c>
      <c r="H60" s="3">
        <f t="shared" si="1"/>
        <v>0.47000000000116415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86998.53</v>
      </c>
      <c r="E63" s="2">
        <v>0</v>
      </c>
      <c r="F63" s="2">
        <v>0</v>
      </c>
      <c r="G63" s="3">
        <f>(B63/1000)*(C63*1+D63*2)</f>
        <v>10787.817719999999</v>
      </c>
      <c r="H63" s="3">
        <f>ABS(C63-ROUND(C63,0))+ABS(D63-ROUND(D63,0))</f>
        <v>0.47000000000116415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96074.16</v>
      </c>
      <c r="D70" s="2">
        <f>'PR-RAS'!E74</f>
        <v>120390.66</v>
      </c>
      <c r="E70" s="2">
        <v>0</v>
      </c>
      <c r="F70" s="2">
        <v>0</v>
      </c>
      <c r="G70" s="3">
        <f t="shared" si="0"/>
        <v>23243.028119999999</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96074.16</v>
      </c>
      <c r="D71" s="2">
        <f>'PR-RAS'!E75</f>
        <v>120390.66</v>
      </c>
      <c r="E71" s="2">
        <v>0</v>
      </c>
      <c r="F71" s="2">
        <v>0</v>
      </c>
      <c r="G71" s="3">
        <f t="shared" si="0"/>
        <v>23579.883600000001</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6446.24</v>
      </c>
      <c r="D78" s="2">
        <f>'PR-RAS'!E82</f>
        <v>7612.41</v>
      </c>
      <c r="E78" s="2">
        <v>0</v>
      </c>
      <c r="F78" s="2">
        <v>0</v>
      </c>
      <c r="G78" s="3">
        <f t="shared" si="0"/>
        <v>1668.6716199999998</v>
      </c>
      <c r="H78" s="3">
        <f t="shared" si="1"/>
        <v>0.6499999999996362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6446.24</v>
      </c>
      <c r="D87" s="2">
        <f>'PR-RAS'!E91</f>
        <v>7612.41</v>
      </c>
      <c r="E87" s="2">
        <v>0</v>
      </c>
      <c r="F87" s="2">
        <v>0</v>
      </c>
      <c r="G87" s="3">
        <f t="shared" si="0"/>
        <v>1863.7111599999996</v>
      </c>
      <c r="H87" s="3">
        <f t="shared" si="1"/>
        <v>0.6499999999996362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6446.24</v>
      </c>
      <c r="D89" s="2">
        <f>'PR-RAS'!E93</f>
        <v>7612.41</v>
      </c>
      <c r="E89" s="2">
        <v>0</v>
      </c>
      <c r="F89" s="2">
        <v>0</v>
      </c>
      <c r="G89" s="3">
        <f t="shared" si="0"/>
        <v>1907.0532799999996</v>
      </c>
      <c r="H89" s="3">
        <f t="shared" si="1"/>
        <v>0.6499999999996362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972.17</v>
      </c>
      <c r="D102" s="2">
        <f>'PR-RAS'!E106</f>
        <v>4975.7299999999996</v>
      </c>
      <c r="E102" s="2">
        <v>0</v>
      </c>
      <c r="F102" s="2">
        <v>0</v>
      </c>
      <c r="G102" s="3">
        <f t="shared" si="0"/>
        <v>1103.2866300000001</v>
      </c>
      <c r="H102" s="3">
        <f t="shared" si="1"/>
        <v>0.44000000000039563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4509.66</v>
      </c>
      <c r="E108" s="2">
        <v>0</v>
      </c>
      <c r="F108" s="2">
        <v>0</v>
      </c>
      <c r="G108" s="3">
        <f t="shared" si="0"/>
        <v>965.06723999999997</v>
      </c>
      <c r="H108" s="3">
        <f t="shared" si="1"/>
        <v>0.34000000000014552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4509.66</v>
      </c>
      <c r="E113" s="2">
        <v>0</v>
      </c>
      <c r="F113" s="2">
        <v>0</v>
      </c>
      <c r="G113" s="3">
        <f t="shared" si="0"/>
        <v>1010.1638399999999</v>
      </c>
      <c r="H113" s="3">
        <f t="shared" si="1"/>
        <v>0.34000000000014552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972.17</v>
      </c>
      <c r="D116" s="2">
        <f>'PR-RAS'!E120</f>
        <v>466.07</v>
      </c>
      <c r="E116" s="2">
        <v>0</v>
      </c>
      <c r="F116" s="2">
        <v>0</v>
      </c>
      <c r="G116" s="3">
        <f t="shared" si="0"/>
        <v>218.99565000000001</v>
      </c>
      <c r="H116" s="3">
        <f t="shared" si="1"/>
        <v>0.23999999999995225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71.540000000000006</v>
      </c>
      <c r="D117" s="2">
        <f>'PR-RAS'!E121</f>
        <v>0</v>
      </c>
      <c r="E117" s="2">
        <v>0</v>
      </c>
      <c r="F117" s="2">
        <v>0</v>
      </c>
      <c r="G117" s="3">
        <f t="shared" si="0"/>
        <v>8.2986400000000007</v>
      </c>
      <c r="H117" s="3">
        <f t="shared" si="1"/>
        <v>0.45999999999999375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900.63</v>
      </c>
      <c r="D118" s="2">
        <f>'PR-RAS'!E122</f>
        <v>466.07</v>
      </c>
      <c r="E118" s="2">
        <v>0</v>
      </c>
      <c r="F118" s="2">
        <v>0</v>
      </c>
      <c r="G118" s="3">
        <f t="shared" si="0"/>
        <v>214.43409</v>
      </c>
      <c r="H118" s="3">
        <f t="shared" si="1"/>
        <v>0.43999999999999773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378772.85000000003</v>
      </c>
      <c r="D148" s="2">
        <f>'PR-RAS'!E152</f>
        <v>335510.87999999995</v>
      </c>
      <c r="E148" s="2">
        <v>0</v>
      </c>
      <c r="F148" s="2">
        <v>0</v>
      </c>
      <c r="G148" s="3">
        <f t="shared" si="0"/>
        <v>154319.80766999998</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140654.5</v>
      </c>
      <c r="D149" s="2">
        <f>'PR-RAS'!E153</f>
        <v>161444.80000000002</v>
      </c>
      <c r="E149" s="2">
        <v>0</v>
      </c>
      <c r="F149" s="2">
        <v>0</v>
      </c>
      <c r="G149" s="3">
        <f t="shared" si="0"/>
        <v>68604.526800000007</v>
      </c>
      <c r="H149" s="3">
        <f t="shared" si="1"/>
        <v>0.6999999999825377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120042.81</v>
      </c>
      <c r="D150" s="2">
        <f>'PR-RAS'!E154</f>
        <v>137882.57</v>
      </c>
      <c r="E150" s="2">
        <v>0</v>
      </c>
      <c r="F150" s="2">
        <v>0</v>
      </c>
      <c r="G150" s="3">
        <f t="shared" si="0"/>
        <v>58975.384550000002</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120042.81</v>
      </c>
      <c r="D151" s="2">
        <f>'PR-RAS'!E155</f>
        <v>137882.57</v>
      </c>
      <c r="E151" s="2">
        <v>0</v>
      </c>
      <c r="F151" s="2">
        <v>0</v>
      </c>
      <c r="G151" s="3">
        <f t="shared" si="0"/>
        <v>59371.192499999997</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804.62</v>
      </c>
      <c r="D155" s="2">
        <f>'PR-RAS'!E159</f>
        <v>811.6</v>
      </c>
      <c r="E155" s="2">
        <v>0</v>
      </c>
      <c r="F155" s="2">
        <v>0</v>
      </c>
      <c r="G155" s="3">
        <f t="shared" si="0"/>
        <v>373.88428000000005</v>
      </c>
      <c r="H155" s="3">
        <f t="shared" si="1"/>
        <v>0.77999999999997272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19807.07</v>
      </c>
      <c r="D156" s="2">
        <f>'PR-RAS'!E160</f>
        <v>22750.63</v>
      </c>
      <c r="E156" s="2">
        <v>0</v>
      </c>
      <c r="F156" s="2">
        <v>0</v>
      </c>
      <c r="G156" s="3">
        <f t="shared" si="0"/>
        <v>10122.791150000001</v>
      </c>
      <c r="H156" s="3">
        <f t="shared" si="1"/>
        <v>0.43999999999869033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19807.07</v>
      </c>
      <c r="D158" s="2">
        <f>'PR-RAS'!E162</f>
        <v>22750.63</v>
      </c>
      <c r="E158" s="2">
        <v>0</v>
      </c>
      <c r="F158" s="2">
        <v>0</v>
      </c>
      <c r="G158" s="3">
        <f t="shared" si="0"/>
        <v>10253.407810000001</v>
      </c>
      <c r="H158" s="3">
        <f t="shared" si="1"/>
        <v>0.43999999999869033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111581.29000000001</v>
      </c>
      <c r="D160" s="2">
        <f>'PR-RAS'!E164</f>
        <v>56238.81</v>
      </c>
      <c r="E160" s="2">
        <v>0</v>
      </c>
      <c r="F160" s="2">
        <v>0</v>
      </c>
      <c r="G160" s="3">
        <f t="shared" si="0"/>
        <v>35625.366690000003</v>
      </c>
      <c r="H160" s="3">
        <f t="shared" si="1"/>
        <v>0.48000000001047738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5360.83</v>
      </c>
      <c r="D161" s="2">
        <f>'PR-RAS'!E165</f>
        <v>2044.73</v>
      </c>
      <c r="E161" s="2">
        <v>0</v>
      </c>
      <c r="F161" s="2">
        <v>0</v>
      </c>
      <c r="G161" s="3">
        <f t="shared" si="0"/>
        <v>1512.0464000000002</v>
      </c>
      <c r="H161" s="3">
        <f t="shared" si="1"/>
        <v>0.44000000000005457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1604</v>
      </c>
      <c r="D162" s="2">
        <f>'PR-RAS'!E166</f>
        <v>192</v>
      </c>
      <c r="E162" s="2">
        <v>0</v>
      </c>
      <c r="F162" s="2">
        <v>0</v>
      </c>
      <c r="G162" s="3">
        <f t="shared" si="0"/>
        <v>320.06799999999998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427.33</v>
      </c>
      <c r="D163" s="2">
        <f>'PR-RAS'!E167</f>
        <v>463.73</v>
      </c>
      <c r="E163" s="2">
        <v>0</v>
      </c>
      <c r="F163" s="2">
        <v>0</v>
      </c>
      <c r="G163" s="3">
        <f t="shared" si="0"/>
        <v>219.47597999999999</v>
      </c>
      <c r="H163" s="3">
        <f t="shared" si="1"/>
        <v>0.59999999999996589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1481.25</v>
      </c>
      <c r="D164" s="2">
        <f>'PR-RAS'!E168</f>
        <v>1155</v>
      </c>
      <c r="E164" s="2">
        <v>0</v>
      </c>
      <c r="F164" s="2">
        <v>0</v>
      </c>
      <c r="G164" s="3">
        <f t="shared" si="0"/>
        <v>617.97375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1848.25</v>
      </c>
      <c r="D165" s="2">
        <f>'PR-RAS'!E169</f>
        <v>234</v>
      </c>
      <c r="E165" s="2">
        <v>0</v>
      </c>
      <c r="F165" s="2">
        <v>0</v>
      </c>
      <c r="G165" s="3">
        <f t="shared" si="0"/>
        <v>379.86500000000001</v>
      </c>
      <c r="H165" s="3">
        <f t="shared" si="1"/>
        <v>0.25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13920.489999999998</v>
      </c>
      <c r="D166" s="2">
        <f>'PR-RAS'!E170</f>
        <v>13963.42</v>
      </c>
      <c r="E166" s="2">
        <v>0</v>
      </c>
      <c r="F166" s="2">
        <v>0</v>
      </c>
      <c r="G166" s="3">
        <f t="shared" si="0"/>
        <v>6904.8094500000007</v>
      </c>
      <c r="H166" s="3">
        <f t="shared" si="1"/>
        <v>0.90999999999803549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3298.67</v>
      </c>
      <c r="D167" s="2">
        <f>'PR-RAS'!E171</f>
        <v>4076.27</v>
      </c>
      <c r="E167" s="2">
        <v>0</v>
      </c>
      <c r="F167" s="2">
        <v>0</v>
      </c>
      <c r="G167" s="3">
        <f t="shared" si="0"/>
        <v>1900.90086</v>
      </c>
      <c r="H167" s="3">
        <f t="shared" si="1"/>
        <v>0.59999999999990905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6674.86</v>
      </c>
      <c r="D169" s="2">
        <f>'PR-RAS'!E173</f>
        <v>9563.15</v>
      </c>
      <c r="E169" s="2">
        <v>0</v>
      </c>
      <c r="F169" s="2">
        <v>0</v>
      </c>
      <c r="G169" s="3">
        <f t="shared" si="0"/>
        <v>4334.5948800000006</v>
      </c>
      <c r="H169" s="3">
        <f t="shared" si="1"/>
        <v>0.28999999999996362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3946.96</v>
      </c>
      <c r="D171" s="2">
        <f>'PR-RAS'!E175</f>
        <v>324</v>
      </c>
      <c r="E171" s="2">
        <v>0</v>
      </c>
      <c r="F171" s="2">
        <v>0</v>
      </c>
      <c r="G171" s="3">
        <f t="shared" si="0"/>
        <v>781.14320000000009</v>
      </c>
      <c r="H171" s="3">
        <f t="shared" si="1"/>
        <v>3.999999999996362E-2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79008.72</v>
      </c>
      <c r="D174" s="2">
        <f>'PR-RAS'!E178</f>
        <v>31002.710000000003</v>
      </c>
      <c r="E174" s="2">
        <v>0</v>
      </c>
      <c r="F174" s="2">
        <v>0</v>
      </c>
      <c r="G174" s="3">
        <f t="shared" si="0"/>
        <v>24395.446220000002</v>
      </c>
      <c r="H174" s="3">
        <f t="shared" si="1"/>
        <v>0.56999999999607098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1018.92</v>
      </c>
      <c r="D175" s="2">
        <f>'PR-RAS'!E179</f>
        <v>1425.85</v>
      </c>
      <c r="E175" s="2">
        <v>0</v>
      </c>
      <c r="F175" s="2">
        <v>0</v>
      </c>
      <c r="G175" s="3">
        <f t="shared" si="0"/>
        <v>673.4878799999999</v>
      </c>
      <c r="H175" s="3">
        <f t="shared" si="1"/>
        <v>0.23000000000013188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29789.96</v>
      </c>
      <c r="D176" s="2">
        <f>'PR-RAS'!E180</f>
        <v>8452.42</v>
      </c>
      <c r="E176" s="2">
        <v>0</v>
      </c>
      <c r="F176" s="2">
        <v>0</v>
      </c>
      <c r="G176" s="3">
        <f t="shared" si="0"/>
        <v>8171.59</v>
      </c>
      <c r="H176" s="3">
        <f t="shared" si="1"/>
        <v>0.46000000000094587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4623.1000000000004</v>
      </c>
      <c r="D177" s="2">
        <f>'PR-RAS'!E181</f>
        <v>1824.35</v>
      </c>
      <c r="E177" s="2">
        <v>0</v>
      </c>
      <c r="F177" s="2">
        <v>0</v>
      </c>
      <c r="G177" s="3">
        <f t="shared" si="0"/>
        <v>1455.8367999999998</v>
      </c>
      <c r="H177" s="3">
        <f t="shared" si="1"/>
        <v>0.45000000000027285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7975.01</v>
      </c>
      <c r="D178" s="2">
        <f>'PR-RAS'!E182</f>
        <v>5652.39</v>
      </c>
      <c r="E178" s="2">
        <v>0</v>
      </c>
      <c r="F178" s="2">
        <v>0</v>
      </c>
      <c r="G178" s="3">
        <f t="shared" si="0"/>
        <v>3412.5228299999999</v>
      </c>
      <c r="H178" s="3">
        <f t="shared" si="1"/>
        <v>0.4000000000005457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3195.15</v>
      </c>
      <c r="D179" s="2">
        <f>'PR-RAS'!E183</f>
        <v>3195.15</v>
      </c>
      <c r="E179" s="2">
        <v>0</v>
      </c>
      <c r="F179" s="2">
        <v>0</v>
      </c>
      <c r="G179" s="3">
        <f t="shared" si="0"/>
        <v>1706.2101</v>
      </c>
      <c r="H179" s="3">
        <f t="shared" si="1"/>
        <v>0.3000000000001819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30356.37</v>
      </c>
      <c r="D181" s="2">
        <f>'PR-RAS'!E185</f>
        <v>6690.55</v>
      </c>
      <c r="E181" s="2">
        <v>0</v>
      </c>
      <c r="F181" s="2">
        <v>0</v>
      </c>
      <c r="G181" s="3">
        <f t="shared" si="0"/>
        <v>7872.7446</v>
      </c>
      <c r="H181" s="3">
        <f t="shared" si="1"/>
        <v>0.81999999999879947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1335.72</v>
      </c>
      <c r="D182" s="2">
        <f>'PR-RAS'!E186</f>
        <v>1717.85</v>
      </c>
      <c r="E182" s="2">
        <v>0</v>
      </c>
      <c r="F182" s="2">
        <v>0</v>
      </c>
      <c r="G182" s="3">
        <f t="shared" si="0"/>
        <v>863.62702000000002</v>
      </c>
      <c r="H182" s="3">
        <f t="shared" si="1"/>
        <v>0.43000000000006366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714.49</v>
      </c>
      <c r="D183" s="2">
        <f>'PR-RAS'!E187</f>
        <v>2044.15</v>
      </c>
      <c r="E183" s="2">
        <v>0</v>
      </c>
      <c r="F183" s="2">
        <v>0</v>
      </c>
      <c r="G183" s="3">
        <f t="shared" si="0"/>
        <v>874.10777999999993</v>
      </c>
      <c r="H183" s="3">
        <f t="shared" si="1"/>
        <v>0.64000000000010004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13291.25</v>
      </c>
      <c r="D190" s="2">
        <f>'PR-RAS'!E194</f>
        <v>9227.9500000000007</v>
      </c>
      <c r="E190" s="2">
        <v>0</v>
      </c>
      <c r="F190" s="2">
        <v>0</v>
      </c>
      <c r="G190" s="3">
        <f t="shared" si="0"/>
        <v>6000.2113500000005</v>
      </c>
      <c r="H190" s="3">
        <f t="shared" si="1"/>
        <v>0.2999999999992724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2209.7199999999998</v>
      </c>
      <c r="D191" s="2">
        <f>'PR-RAS'!E195</f>
        <v>2239.56</v>
      </c>
      <c r="E191" s="2">
        <v>0</v>
      </c>
      <c r="F191" s="2">
        <v>0</v>
      </c>
      <c r="G191" s="3">
        <f t="shared" si="0"/>
        <v>1270.8796</v>
      </c>
      <c r="H191" s="3">
        <f t="shared" si="1"/>
        <v>0.72000000000025466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3197.47</v>
      </c>
      <c r="D193" s="2">
        <f>'PR-RAS'!E197</f>
        <v>1674.32</v>
      </c>
      <c r="E193" s="2">
        <v>0</v>
      </c>
      <c r="F193" s="2">
        <v>0</v>
      </c>
      <c r="G193" s="3">
        <f t="shared" si="0"/>
        <v>1256.85312</v>
      </c>
      <c r="H193" s="3">
        <f t="shared" si="1"/>
        <v>0.78999999999973625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2703.9</v>
      </c>
      <c r="D195" s="2">
        <f>'PR-RAS'!E199</f>
        <v>2518.65</v>
      </c>
      <c r="E195" s="2">
        <v>0</v>
      </c>
      <c r="F195" s="2">
        <v>0</v>
      </c>
      <c r="G195" s="3">
        <f t="shared" si="0"/>
        <v>1501.7928000000002</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5180.16</v>
      </c>
      <c r="D197" s="2">
        <f>'PR-RAS'!E201</f>
        <v>2795.42</v>
      </c>
      <c r="E197" s="2">
        <v>0</v>
      </c>
      <c r="F197" s="2">
        <v>0</v>
      </c>
      <c r="G197" s="3">
        <f t="shared" si="0"/>
        <v>2111.116</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650.39</v>
      </c>
      <c r="D198" s="2">
        <f>'PR-RAS'!E202</f>
        <v>2437.85</v>
      </c>
      <c r="E198" s="2">
        <v>0</v>
      </c>
      <c r="F198" s="2">
        <v>0</v>
      </c>
      <c r="G198" s="3">
        <f t="shared" si="0"/>
        <v>1088.6397300000001</v>
      </c>
      <c r="H198" s="3">
        <f t="shared" si="1"/>
        <v>0.54000000000007731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797</v>
      </c>
      <c r="E204" s="2">
        <v>0</v>
      </c>
      <c r="F204" s="2">
        <v>0</v>
      </c>
      <c r="G204" s="3">
        <f t="shared" si="0"/>
        <v>323.58199999999999</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797</v>
      </c>
      <c r="E207" s="2">
        <v>0</v>
      </c>
      <c r="F207" s="2">
        <v>0</v>
      </c>
      <c r="G207" s="3">
        <f t="shared" si="0"/>
        <v>328.36399999999998</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650.39</v>
      </c>
      <c r="D212" s="2">
        <f>'PR-RAS'!E216</f>
        <v>1640.85</v>
      </c>
      <c r="E212" s="2">
        <v>0</v>
      </c>
      <c r="F212" s="2">
        <v>0</v>
      </c>
      <c r="G212" s="3">
        <f t="shared" si="0"/>
        <v>829.67098999999996</v>
      </c>
      <c r="H212" s="3">
        <f t="shared" si="1"/>
        <v>0.54000000000007731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650.39</v>
      </c>
      <c r="D213" s="2">
        <f>'PR-RAS'!E217</f>
        <v>1640.85</v>
      </c>
      <c r="E213" s="2">
        <v>0</v>
      </c>
      <c r="F213" s="2">
        <v>0</v>
      </c>
      <c r="G213" s="3">
        <f t="shared" si="0"/>
        <v>833.60307999999986</v>
      </c>
      <c r="H213" s="3">
        <f t="shared" si="1"/>
        <v>0.54000000000007731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56335.29</v>
      </c>
      <c r="D226" s="2">
        <f>'PR-RAS'!E230</f>
        <v>71382.28</v>
      </c>
      <c r="E226" s="2">
        <v>0</v>
      </c>
      <c r="F226" s="2">
        <v>0</v>
      </c>
      <c r="G226" s="3">
        <f t="shared" si="0"/>
        <v>44797.466250000005</v>
      </c>
      <c r="H226" s="3">
        <f t="shared" si="1"/>
        <v>0.56999999999970896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12963.29</v>
      </c>
      <c r="D242" s="2">
        <f>'PR-RAS'!E246</f>
        <v>170</v>
      </c>
      <c r="E242" s="2">
        <v>0</v>
      </c>
      <c r="F242" s="2">
        <v>0</v>
      </c>
      <c r="G242" s="3">
        <f t="shared" si="0"/>
        <v>3206.0928899999999</v>
      </c>
      <c r="H242" s="3">
        <f t="shared" si="1"/>
        <v>0.29000000000087311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483</v>
      </c>
      <c r="D243" s="2">
        <f>'PR-RAS'!E247</f>
        <v>170</v>
      </c>
      <c r="E243" s="2">
        <v>0</v>
      </c>
      <c r="F243" s="2">
        <v>0</v>
      </c>
      <c r="G243" s="3">
        <f t="shared" si="0"/>
        <v>199.166</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12480.29</v>
      </c>
      <c r="D244" s="2">
        <f>'PR-RAS'!E248</f>
        <v>0</v>
      </c>
      <c r="E244" s="2">
        <v>0</v>
      </c>
      <c r="F244" s="2">
        <v>0</v>
      </c>
      <c r="G244" s="3">
        <f t="shared" si="0"/>
        <v>3032.71047</v>
      </c>
      <c r="H244" s="3">
        <f t="shared" si="1"/>
        <v>0.29000000000087311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43372</v>
      </c>
      <c r="D246" s="2">
        <f>'PR-RAS'!E250</f>
        <v>71212.28</v>
      </c>
      <c r="E246" s="2">
        <v>0</v>
      </c>
      <c r="F246" s="2">
        <v>0</v>
      </c>
      <c r="G246" s="3">
        <f t="shared" si="0"/>
        <v>45520.157200000001</v>
      </c>
      <c r="H246" s="3">
        <f t="shared" si="1"/>
        <v>0.27999999999883585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43372</v>
      </c>
      <c r="D247" s="2">
        <f>'PR-RAS'!E251</f>
        <v>71212.28</v>
      </c>
      <c r="E247" s="2">
        <v>0</v>
      </c>
      <c r="F247" s="2">
        <v>0</v>
      </c>
      <c r="G247" s="3">
        <f t="shared" si="0"/>
        <v>45705.953759999997</v>
      </c>
      <c r="H247" s="3">
        <f t="shared" si="1"/>
        <v>0.27999999999883585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7810.3</v>
      </c>
      <c r="D258" s="2">
        <f>'PR-RAS'!E262</f>
        <v>11585.29</v>
      </c>
      <c r="E258" s="2">
        <v>0</v>
      </c>
      <c r="F258" s="2">
        <v>0</v>
      </c>
      <c r="G258" s="3">
        <f t="shared" si="0"/>
        <v>7962.0861600000007</v>
      </c>
      <c r="H258" s="3">
        <f t="shared" si="1"/>
        <v>0.59000000000105501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7810.3</v>
      </c>
      <c r="D265" s="2">
        <f>'PR-RAS'!E269</f>
        <v>11585.29</v>
      </c>
      <c r="E265" s="2">
        <v>0</v>
      </c>
      <c r="F265" s="2">
        <v>0</v>
      </c>
      <c r="G265" s="3">
        <f t="shared" si="0"/>
        <v>8178.9523200000003</v>
      </c>
      <c r="H265" s="3">
        <f t="shared" si="1"/>
        <v>0.59000000000105501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1500</v>
      </c>
      <c r="D266" s="2">
        <f>'PR-RAS'!E270</f>
        <v>6000</v>
      </c>
      <c r="E266" s="2">
        <v>0</v>
      </c>
      <c r="F266" s="2">
        <v>0</v>
      </c>
      <c r="G266" s="3">
        <f t="shared" si="0"/>
        <v>3577.5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6310.3</v>
      </c>
      <c r="D267" s="2">
        <f>'PR-RAS'!E271</f>
        <v>5585.29</v>
      </c>
      <c r="E267" s="2">
        <v>0</v>
      </c>
      <c r="F267" s="2">
        <v>0</v>
      </c>
      <c r="G267" s="3">
        <f t="shared" si="0"/>
        <v>4649.9140800000005</v>
      </c>
      <c r="H267" s="3">
        <f t="shared" si="1"/>
        <v>0.59000000000014552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61741.08</v>
      </c>
      <c r="D269" s="2">
        <f>'PR-RAS'!E273</f>
        <v>32421.85</v>
      </c>
      <c r="E269" s="2">
        <v>0</v>
      </c>
      <c r="F269" s="2">
        <v>0</v>
      </c>
      <c r="G269" s="3">
        <f t="shared" si="0"/>
        <v>33924.721040000004</v>
      </c>
      <c r="H269" s="3">
        <f t="shared" si="1"/>
        <v>0.23000000000320142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61741.08</v>
      </c>
      <c r="D270" s="2">
        <f>'PR-RAS'!E274</f>
        <v>32421.85</v>
      </c>
      <c r="E270" s="2">
        <v>0</v>
      </c>
      <c r="F270" s="2">
        <v>0</v>
      </c>
      <c r="G270" s="3">
        <f t="shared" si="0"/>
        <v>34051.305820000001</v>
      </c>
      <c r="H270" s="3">
        <f t="shared" si="1"/>
        <v>0.23000000000320142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61741.08</v>
      </c>
      <c r="D271" s="2">
        <f>'PR-RAS'!E275</f>
        <v>32421.85</v>
      </c>
      <c r="E271" s="2">
        <v>0</v>
      </c>
      <c r="F271" s="2">
        <v>0</v>
      </c>
      <c r="G271" s="3">
        <f t="shared" si="0"/>
        <v>34177.890599999999</v>
      </c>
      <c r="H271" s="3">
        <f t="shared" si="1"/>
        <v>0.23000000000320142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378772.85000000003</v>
      </c>
      <c r="D295" s="2">
        <f>'PR-RAS'!E299</f>
        <v>335510.87999999995</v>
      </c>
      <c r="E295" s="2">
        <v>0</v>
      </c>
      <c r="F295" s="2">
        <v>0</v>
      </c>
      <c r="G295" s="3">
        <f t="shared" si="12"/>
        <v>308639.61533999996</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7019.5</v>
      </c>
      <c r="D296" s="2">
        <f>'PR-RAS'!E300</f>
        <v>102579.85999999999</v>
      </c>
      <c r="E296" s="2">
        <v>0</v>
      </c>
      <c r="F296" s="2">
        <v>0</v>
      </c>
      <c r="G296" s="3">
        <f t="shared" si="12"/>
        <v>62592.869899999991</v>
      </c>
      <c r="H296" s="3">
        <f t="shared" si="13"/>
        <v>0.64000000001396984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351817.55</v>
      </c>
      <c r="D298" s="2">
        <f>'PR-RAS'!E302</f>
        <v>22942.770000000019</v>
      </c>
      <c r="E298" s="2">
        <v>0</v>
      </c>
      <c r="F298" s="2">
        <v>0</v>
      </c>
      <c r="G298" s="3">
        <f t="shared" si="12"/>
        <v>118117.81773</v>
      </c>
      <c r="H298" s="3">
        <f t="shared" si="13"/>
        <v>0.67999999999301508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198408.39</v>
      </c>
      <c r="D300" s="2">
        <f>'PR-RAS'!E304</f>
        <v>400535.55999999982</v>
      </c>
      <c r="E300" s="2">
        <v>0</v>
      </c>
      <c r="F300" s="2">
        <v>0</v>
      </c>
      <c r="G300" s="3">
        <f t="shared" si="12"/>
        <v>298844.37348999991</v>
      </c>
      <c r="H300" s="3">
        <f t="shared" si="13"/>
        <v>0.83000000019092113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52471.88</v>
      </c>
      <c r="D303" s="2">
        <f>'PR-RAS'!E308</f>
        <v>0</v>
      </c>
      <c r="E303" s="2">
        <v>0</v>
      </c>
      <c r="F303" s="2">
        <v>0</v>
      </c>
      <c r="G303" s="3">
        <f t="shared" si="12"/>
        <v>15846.507759999999</v>
      </c>
      <c r="H303" s="3">
        <f t="shared" si="13"/>
        <v>0.12000000000261934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52471.88</v>
      </c>
      <c r="D316" s="2">
        <f>'PR-RAS'!E321</f>
        <v>0</v>
      </c>
      <c r="E316" s="2">
        <v>0</v>
      </c>
      <c r="F316" s="2">
        <v>0</v>
      </c>
      <c r="G316" s="3">
        <f t="shared" si="12"/>
        <v>16528.642199999998</v>
      </c>
      <c r="H316" s="3">
        <f t="shared" si="13"/>
        <v>0.12000000000261934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52471.88</v>
      </c>
      <c r="D317" s="2">
        <f>'PR-RAS'!E322</f>
        <v>0</v>
      </c>
      <c r="E317" s="2">
        <v>0</v>
      </c>
      <c r="F317" s="2">
        <v>0</v>
      </c>
      <c r="G317" s="3">
        <f t="shared" si="12"/>
        <v>16581.114079999999</v>
      </c>
      <c r="H317" s="3">
        <f t="shared" si="13"/>
        <v>0.12000000000261934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52471.88</v>
      </c>
      <c r="D318" s="2">
        <f>'PR-RAS'!E323</f>
        <v>0</v>
      </c>
      <c r="E318" s="2">
        <v>0</v>
      </c>
      <c r="F318" s="2">
        <v>0</v>
      </c>
      <c r="G318" s="3">
        <f t="shared" si="12"/>
        <v>16633.58596</v>
      </c>
      <c r="H318" s="3">
        <f t="shared" si="13"/>
        <v>0.12000000000261934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86813.07</v>
      </c>
      <c r="D355" s="2">
        <f>'PR-RAS'!E360</f>
        <v>23525.21</v>
      </c>
      <c r="E355" s="2">
        <v>0</v>
      </c>
      <c r="F355" s="2">
        <v>0</v>
      </c>
      <c r="G355" s="3">
        <f t="shared" si="12"/>
        <v>47387.675459999991</v>
      </c>
      <c r="H355" s="3">
        <f t="shared" si="13"/>
        <v>0.2800000000061118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86813.07</v>
      </c>
      <c r="D368" s="2">
        <f>'PR-RAS'!E373</f>
        <v>23525.21</v>
      </c>
      <c r="E368" s="2">
        <v>0</v>
      </c>
      <c r="F368" s="2">
        <v>0</v>
      </c>
      <c r="G368" s="3">
        <f t="shared" si="12"/>
        <v>49127.900829999999</v>
      </c>
      <c r="H368" s="3">
        <f t="shared" si="13"/>
        <v>0.2800000000061118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85286.83</v>
      </c>
      <c r="D369" s="2">
        <f>'PR-RAS'!E374</f>
        <v>23250.21</v>
      </c>
      <c r="E369" s="2">
        <v>0</v>
      </c>
      <c r="F369" s="2">
        <v>0</v>
      </c>
      <c r="G369" s="3">
        <f t="shared" si="12"/>
        <v>48497.707999999999</v>
      </c>
      <c r="H369" s="3">
        <f t="shared" si="13"/>
        <v>0.37999999999738066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4351.21</v>
      </c>
      <c r="E371" s="2">
        <v>0</v>
      </c>
      <c r="F371" s="2">
        <v>0</v>
      </c>
      <c r="G371" s="3">
        <f t="shared" si="12"/>
        <v>3219.8953999999999</v>
      </c>
      <c r="H371" s="3">
        <f t="shared" si="13"/>
        <v>0.21000000000003638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43457.69</v>
      </c>
      <c r="D372" s="2">
        <f>'PR-RAS'!E377</f>
        <v>0</v>
      </c>
      <c r="E372" s="2">
        <v>0</v>
      </c>
      <c r="F372" s="2">
        <v>0</v>
      </c>
      <c r="G372" s="3">
        <f t="shared" si="12"/>
        <v>16122.80299</v>
      </c>
      <c r="H372" s="3">
        <f t="shared" si="13"/>
        <v>0.30999999999767169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41829.14</v>
      </c>
      <c r="D373" s="2">
        <f>'PR-RAS'!E378</f>
        <v>18899</v>
      </c>
      <c r="E373" s="2">
        <v>0</v>
      </c>
      <c r="F373" s="2">
        <v>0</v>
      </c>
      <c r="G373" s="3">
        <f t="shared" si="12"/>
        <v>29621.29608</v>
      </c>
      <c r="H373" s="3">
        <f t="shared" si="13"/>
        <v>0.13999999999941792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1526.24</v>
      </c>
      <c r="D374" s="2">
        <f>'PR-RAS'!E379</f>
        <v>275</v>
      </c>
      <c r="E374" s="2">
        <v>0</v>
      </c>
      <c r="F374" s="2">
        <v>0</v>
      </c>
      <c r="G374" s="3">
        <f t="shared" si="12"/>
        <v>774.43751999999995</v>
      </c>
      <c r="H374" s="3">
        <f t="shared" si="13"/>
        <v>0.24000000000000909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326.25</v>
      </c>
      <c r="D375" s="2">
        <f>'PR-RAS'!E380</f>
        <v>0</v>
      </c>
      <c r="E375" s="2">
        <v>0</v>
      </c>
      <c r="F375" s="2">
        <v>0</v>
      </c>
      <c r="G375" s="3">
        <f t="shared" si="12"/>
        <v>122.0175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1199.99</v>
      </c>
      <c r="D381" s="2">
        <f>'PR-RAS'!E386</f>
        <v>275</v>
      </c>
      <c r="E381" s="2">
        <v>0</v>
      </c>
      <c r="F381" s="2">
        <v>0</v>
      </c>
      <c r="G381" s="3">
        <f t="shared" si="12"/>
        <v>664.99620000000004</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34341.19000000001</v>
      </c>
      <c r="D413" s="2">
        <f>'PR-RAS'!E418</f>
        <v>23525.21</v>
      </c>
      <c r="E413" s="2">
        <v>0</v>
      </c>
      <c r="F413" s="2">
        <v>0</v>
      </c>
      <c r="G413" s="3">
        <f t="shared" si="12"/>
        <v>33533.343320000007</v>
      </c>
      <c r="H413" s="3">
        <f t="shared" si="13"/>
        <v>0.40000000000873115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366279.02</v>
      </c>
      <c r="D415" s="2">
        <f>'PR-RAS'!E420</f>
        <v>344321.52</v>
      </c>
      <c r="E415" s="2">
        <v>0</v>
      </c>
      <c r="F415" s="2">
        <v>0</v>
      </c>
      <c r="G415" s="3">
        <f t="shared" si="12"/>
        <v>436737.73284000001</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438264.23000000004</v>
      </c>
      <c r="D417" s="2">
        <f>'PR-RAS'!E422</f>
        <v>438090.73999999993</v>
      </c>
      <c r="E417" s="2">
        <v>0</v>
      </c>
      <c r="F417" s="2">
        <v>0</v>
      </c>
      <c r="G417" s="3">
        <f t="shared" si="12"/>
        <v>546809.41535999998</v>
      </c>
      <c r="H417" s="3">
        <f t="shared" si="13"/>
        <v>0.4900000001071021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465585.92000000004</v>
      </c>
      <c r="D418" s="2">
        <f>'PR-RAS'!E423</f>
        <v>359036.08999999997</v>
      </c>
      <c r="E418" s="2">
        <v>0</v>
      </c>
      <c r="F418" s="2">
        <v>0</v>
      </c>
      <c r="G418" s="3">
        <f t="shared" si="12"/>
        <v>493585.4277</v>
      </c>
      <c r="H418" s="3">
        <f t="shared" si="13"/>
        <v>0.16999999992549419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79054.649999999965</v>
      </c>
      <c r="E419" s="2">
        <v>0</v>
      </c>
      <c r="F419" s="2">
        <v>0</v>
      </c>
      <c r="G419" s="3">
        <f t="shared" si="12"/>
        <v>66089.687399999966</v>
      </c>
      <c r="H419" s="3">
        <f t="shared" si="13"/>
        <v>0.3500000000349246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27321.690000000002</v>
      </c>
      <c r="D420" s="2">
        <f>'PR-RAS'!E425</f>
        <v>0</v>
      </c>
      <c r="E420" s="2">
        <v>0</v>
      </c>
      <c r="F420" s="2">
        <v>0</v>
      </c>
      <c r="G420" s="3">
        <f t="shared" si="12"/>
        <v>11447.788110000001</v>
      </c>
      <c r="H420" s="3">
        <f t="shared" si="13"/>
        <v>0.30999999999767169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14461.47000000003</v>
      </c>
      <c r="D422" s="2">
        <f>'PR-RAS'!E427</f>
        <v>321378.75</v>
      </c>
      <c r="E422" s="2">
        <v>0</v>
      </c>
      <c r="F422" s="2">
        <v>0</v>
      </c>
      <c r="G422" s="3">
        <f t="shared" si="12"/>
        <v>276689.18636999995</v>
      </c>
      <c r="H422" s="3">
        <f t="shared" si="13"/>
        <v>0.72000000003026798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198408.39</v>
      </c>
      <c r="D423" s="2">
        <f>'PR-RAS'!E428</f>
        <v>400535.55999999982</v>
      </c>
      <c r="E423" s="2">
        <v>0</v>
      </c>
      <c r="F423" s="2">
        <v>0</v>
      </c>
      <c r="G423" s="3">
        <f t="shared" si="12"/>
        <v>421780.35321999982</v>
      </c>
      <c r="H423" s="3">
        <f t="shared" si="13"/>
        <v>0.83000000019092113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52535.99</v>
      </c>
      <c r="E424" s="2">
        <v>0</v>
      </c>
      <c r="F424" s="2">
        <v>0</v>
      </c>
      <c r="G424" s="3">
        <f t="shared" si="12"/>
        <v>44445.447539999994</v>
      </c>
      <c r="H424" s="3">
        <f t="shared" si="13"/>
        <v>1.0000000002037268E-2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52535.99</v>
      </c>
      <c r="E485" s="2">
        <v>0</v>
      </c>
      <c r="F485" s="2">
        <v>0</v>
      </c>
      <c r="G485" s="3">
        <f t="shared" si="12"/>
        <v>50854.838319999995</v>
      </c>
      <c r="H485" s="3">
        <f t="shared" si="13"/>
        <v>1.0000000002037268E-2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52535.99</v>
      </c>
      <c r="E496" s="2">
        <v>0</v>
      </c>
      <c r="F496" s="2">
        <v>0</v>
      </c>
      <c r="G496" s="3">
        <f t="shared" si="12"/>
        <v>52010.630099999995</v>
      </c>
      <c r="H496" s="3">
        <f t="shared" si="13"/>
        <v>1.0000000002037268E-2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52535.99</v>
      </c>
      <c r="E497" s="2">
        <v>0</v>
      </c>
      <c r="F497" s="2">
        <v>0</v>
      </c>
      <c r="G497" s="3">
        <f t="shared" si="12"/>
        <v>52115.702079999995</v>
      </c>
      <c r="H497" s="3">
        <f t="shared" si="13"/>
        <v>1.0000000002037268E-2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105787.41</v>
      </c>
      <c r="E529" s="2">
        <v>0</v>
      </c>
      <c r="F529" s="2">
        <v>0</v>
      </c>
      <c r="G529" s="3">
        <f t="shared" ref="G529:G836" si="14">(B529/1000)*(C529*1+D529*2)</f>
        <v>111711.50496000001</v>
      </c>
      <c r="H529" s="3">
        <f t="shared" ref="H529:H836" si="15">ABS(C529-ROUND(C529,0))+ABS(D529-ROUND(D529,0))</f>
        <v>0.41000000000349246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105787.41</v>
      </c>
      <c r="E591" s="2">
        <v>0</v>
      </c>
      <c r="F591" s="2">
        <v>0</v>
      </c>
      <c r="G591" s="3">
        <f t="shared" si="14"/>
        <v>124829.14379999999</v>
      </c>
      <c r="H591" s="3">
        <f t="shared" si="15"/>
        <v>0.41000000000349246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105787.41</v>
      </c>
      <c r="E615" s="2">
        <v>0</v>
      </c>
      <c r="F615" s="2">
        <v>0</v>
      </c>
      <c r="G615" s="3">
        <f t="shared" si="14"/>
        <v>129906.93948</v>
      </c>
      <c r="H615" s="3">
        <f t="shared" si="15"/>
        <v>0.41000000000349246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105787.41</v>
      </c>
      <c r="E616" s="2">
        <v>0</v>
      </c>
      <c r="F616" s="2">
        <v>0</v>
      </c>
      <c r="G616" s="3">
        <f t="shared" si="14"/>
        <v>130118.5143</v>
      </c>
      <c r="H616" s="3">
        <f t="shared" si="15"/>
        <v>0.41000000000349246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53251.420000000006</v>
      </c>
      <c r="E634" s="2">
        <v>0</v>
      </c>
      <c r="F634" s="2">
        <v>0</v>
      </c>
      <c r="G634" s="3">
        <f t="shared" si="14"/>
        <v>67416.297720000002</v>
      </c>
      <c r="H634" s="3">
        <f t="shared" si="15"/>
        <v>0.42000000000552973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105787.41</v>
      </c>
      <c r="E635" s="2">
        <v>0</v>
      </c>
      <c r="F635" s="2">
        <v>0</v>
      </c>
      <c r="G635" s="3">
        <f t="shared" si="14"/>
        <v>134138.43588</v>
      </c>
      <c r="H635" s="3">
        <f t="shared" si="15"/>
        <v>0.41000000000349246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30863.439999999999</v>
      </c>
      <c r="D636" s="2">
        <f>'PR-RAS'!E642</f>
        <v>0</v>
      </c>
      <c r="E636" s="2">
        <v>0</v>
      </c>
      <c r="F636" s="2">
        <v>0</v>
      </c>
      <c r="G636" s="3">
        <f t="shared" si="14"/>
        <v>19598.2844</v>
      </c>
      <c r="H636" s="3">
        <f t="shared" si="15"/>
        <v>0.43999999999869033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438264.23000000004</v>
      </c>
      <c r="D637" s="2">
        <f>'PR-RAS'!E643</f>
        <v>490626.72999999992</v>
      </c>
      <c r="E637" s="2">
        <v>0</v>
      </c>
      <c r="F637" s="2">
        <v>0</v>
      </c>
      <c r="G637" s="3">
        <f t="shared" si="14"/>
        <v>902813.25083999999</v>
      </c>
      <c r="H637" s="3">
        <f t="shared" si="15"/>
        <v>0.50000000011641532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465585.92000000004</v>
      </c>
      <c r="D638" s="2">
        <f>'PR-RAS'!E644</f>
        <v>464823.5</v>
      </c>
      <c r="E638" s="2">
        <v>0</v>
      </c>
      <c r="F638" s="2">
        <v>0</v>
      </c>
      <c r="G638" s="3">
        <f t="shared" si="14"/>
        <v>888763.37003999995</v>
      </c>
      <c r="H638" s="3">
        <f t="shared" si="15"/>
        <v>0.57999999995809048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25803.229999999923</v>
      </c>
      <c r="E639" s="2">
        <v>0</v>
      </c>
      <c r="F639" s="2">
        <v>0</v>
      </c>
      <c r="G639" s="3">
        <f t="shared" si="14"/>
        <v>32924.921479999903</v>
      </c>
      <c r="H639" s="3">
        <f t="shared" si="15"/>
        <v>0.22999999992316589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27321.690000000002</v>
      </c>
      <c r="D640" s="2">
        <f>'PR-RAS'!E646</f>
        <v>0</v>
      </c>
      <c r="E640" s="2">
        <v>0</v>
      </c>
      <c r="F640" s="2">
        <v>0</v>
      </c>
      <c r="G640" s="3">
        <f t="shared" si="14"/>
        <v>17458.559910000004</v>
      </c>
      <c r="H640" s="3">
        <f t="shared" si="15"/>
        <v>0.30999999999767169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45324.910000000033</v>
      </c>
      <c r="D642" s="2">
        <f>'PR-RAS'!E648</f>
        <v>215591.34</v>
      </c>
      <c r="E642" s="2">
        <v>0</v>
      </c>
      <c r="F642" s="2">
        <v>0</v>
      </c>
      <c r="G642" s="3">
        <f t="shared" si="14"/>
        <v>305441.36519000004</v>
      </c>
      <c r="H642" s="3">
        <f t="shared" si="15"/>
        <v>0.42999999996391125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72646.600000000035</v>
      </c>
      <c r="D644" s="2">
        <f>'PR-RAS'!E650</f>
        <v>189788.11000000007</v>
      </c>
      <c r="E644" s="2">
        <v>0</v>
      </c>
      <c r="F644" s="2">
        <v>0</v>
      </c>
      <c r="G644" s="3">
        <f t="shared" si="14"/>
        <v>290779.2732600001</v>
      </c>
      <c r="H644" s="3">
        <f t="shared" si="15"/>
        <v>0.51000000003841706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67641.33</v>
      </c>
      <c r="D646" s="2">
        <f>'PR-RAS'!E653</f>
        <v>60</v>
      </c>
      <c r="E646" s="2">
        <v>0</v>
      </c>
      <c r="F646" s="2">
        <v>0</v>
      </c>
      <c r="G646" s="3">
        <f t="shared" si="14"/>
        <v>43706.057850000005</v>
      </c>
      <c r="H646" s="3">
        <f t="shared" si="15"/>
        <v>0.33000000000174623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442624.58</v>
      </c>
      <c r="D647" s="2">
        <f>'PR-RAS'!E654</f>
        <v>464065.29</v>
      </c>
      <c r="E647" s="2">
        <v>0</v>
      </c>
      <c r="F647" s="2">
        <v>0</v>
      </c>
      <c r="G647" s="3">
        <f t="shared" si="14"/>
        <v>885507.83335999993</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484693.19</v>
      </c>
      <c r="D648" s="2">
        <f>'PR-RAS'!E655</f>
        <v>454865.29</v>
      </c>
      <c r="E648" s="2">
        <v>0</v>
      </c>
      <c r="F648" s="2">
        <v>0</v>
      </c>
      <c r="G648" s="3">
        <f t="shared" si="14"/>
        <v>902192.17919000005</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25572.72000000003</v>
      </c>
      <c r="D649" s="2">
        <f>'PR-RAS'!E656</f>
        <v>9260</v>
      </c>
      <c r="E649" s="2">
        <v>0</v>
      </c>
      <c r="F649" s="2">
        <v>0</v>
      </c>
      <c r="G649" s="3">
        <f t="shared" si="14"/>
        <v>28572.082560000021</v>
      </c>
      <c r="H649" s="3">
        <f t="shared" si="15"/>
        <v>0.27999999996973202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31</v>
      </c>
      <c r="D650" s="2">
        <f>'PR-RAS'!E657</f>
        <v>34</v>
      </c>
      <c r="E650" s="2">
        <v>0</v>
      </c>
      <c r="F650" s="2">
        <v>0</v>
      </c>
      <c r="G650" s="3">
        <f t="shared" si="14"/>
        <v>64.251000000000005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31</v>
      </c>
      <c r="D652" s="2">
        <f>'PR-RAS'!E659</f>
        <v>34</v>
      </c>
      <c r="E652" s="2">
        <v>0</v>
      </c>
      <c r="F652" s="2">
        <v>0</v>
      </c>
      <c r="G652" s="3">
        <f t="shared" si="14"/>
        <v>64.448999999999998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83.2</v>
      </c>
      <c r="E656" s="2">
        <v>0</v>
      </c>
      <c r="F656" s="2">
        <v>0</v>
      </c>
      <c r="G656" s="3">
        <f t="shared" ref="G656:G657" si="16">(B656/1000)*(C656*1+D656*2)</f>
        <v>108.992</v>
      </c>
      <c r="H656" s="3">
        <f t="shared" ref="H656:H657" si="17">ABS(C656-ROUND(C656,0))+ABS(D656-ROUND(D656,0))</f>
        <v>0.20000000000000284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4878.54</v>
      </c>
      <c r="D657" s="2">
        <f>'PR-RAS'!E664</f>
        <v>2850.16</v>
      </c>
      <c r="E657" s="2">
        <v>0</v>
      </c>
      <c r="F657" s="2">
        <v>0</v>
      </c>
      <c r="G657" s="3">
        <f t="shared" si="16"/>
        <v>6939.7321600000005</v>
      </c>
      <c r="H657" s="3">
        <f t="shared" si="17"/>
        <v>0.61999999999989086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121057.08</v>
      </c>
      <c r="D662" s="2">
        <f>'PR-RAS'!E669</f>
        <v>34116</v>
      </c>
      <c r="E662" s="2">
        <v>0</v>
      </c>
      <c r="F662" s="2">
        <v>0</v>
      </c>
      <c r="G662" s="3">
        <f t="shared" si="14"/>
        <v>125120.08188000001</v>
      </c>
      <c r="H662" s="3">
        <f t="shared" si="15"/>
        <v>8.000000000174623E-2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15000</v>
      </c>
      <c r="D667" s="2">
        <f>'PR-RAS'!E674</f>
        <v>0</v>
      </c>
      <c r="E667" s="2">
        <v>0</v>
      </c>
      <c r="F667" s="2">
        <v>0</v>
      </c>
      <c r="G667" s="3">
        <f t="shared" si="14"/>
        <v>9990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96074.16</v>
      </c>
      <c r="D695" s="2">
        <f>'PR-RAS'!E702</f>
        <v>120390.66</v>
      </c>
      <c r="E695" s="2">
        <v>0</v>
      </c>
      <c r="F695" s="2">
        <v>0</v>
      </c>
      <c r="G695" s="3">
        <f t="shared" si="14"/>
        <v>233777.70311999996</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6446.24</v>
      </c>
      <c r="D704" s="2">
        <f>'PR-RAS'!E711</f>
        <v>7612.41</v>
      </c>
      <c r="E704" s="2">
        <v>0</v>
      </c>
      <c r="F704" s="2">
        <v>0</v>
      </c>
      <c r="G704" s="3">
        <f t="shared" ref="G704:G707" si="20">(B704/1000)*(C704*1+D704*2)</f>
        <v>15234.755179999998</v>
      </c>
      <c r="H704" s="3">
        <f t="shared" ref="H704:H707" si="21">ABS(C704-ROUND(C704,0))+ABS(D704-ROUND(D704,0))</f>
        <v>0.6499999999996362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427.33</v>
      </c>
      <c r="D727" s="2">
        <f>'PR-RAS'!E734</f>
        <v>463.73</v>
      </c>
      <c r="E727" s="2">
        <v>0</v>
      </c>
      <c r="F727" s="2">
        <v>0</v>
      </c>
      <c r="G727" s="3">
        <f t="shared" si="14"/>
        <v>983.57754</v>
      </c>
      <c r="H727" s="3">
        <f t="shared" si="15"/>
        <v>0.59999999999996589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2209.7199999999998</v>
      </c>
      <c r="D734" s="2">
        <f>'PR-RAS'!E741</f>
        <v>2239.56</v>
      </c>
      <c r="E734" s="2">
        <v>0</v>
      </c>
      <c r="F734" s="2">
        <v>0</v>
      </c>
      <c r="G734" s="3">
        <f t="shared" si="14"/>
        <v>4902.9197199999999</v>
      </c>
      <c r="H734" s="3">
        <f t="shared" si="15"/>
        <v>0.72000000000025466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797</v>
      </c>
      <c r="E753" s="2">
        <v>0</v>
      </c>
      <c r="F753" s="2">
        <v>0</v>
      </c>
      <c r="G753" s="3">
        <f t="shared" si="14"/>
        <v>1198.6880000000001</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1500</v>
      </c>
      <c r="D841" s="2">
        <f>'PR-RAS'!E848</f>
        <v>6000</v>
      </c>
      <c r="E841" s="2">
        <v>0</v>
      </c>
      <c r="F841" s="2">
        <v>0</v>
      </c>
      <c r="G841" s="3">
        <f t="shared" si="34"/>
        <v>11340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6310.3</v>
      </c>
      <c r="D844" s="2">
        <f>'PR-RAS'!E851</f>
        <v>5585.29</v>
      </c>
      <c r="E844" s="2">
        <v>0</v>
      </c>
      <c r="F844" s="2">
        <v>0</v>
      </c>
      <c r="G844" s="3">
        <f t="shared" si="34"/>
        <v>14736.38184</v>
      </c>
      <c r="H844" s="3">
        <f t="shared" si="35"/>
        <v>0.59000000000014552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52535.99</v>
      </c>
      <c r="E905" s="2">
        <v>0</v>
      </c>
      <c r="F905" s="2">
        <v>0</v>
      </c>
      <c r="G905" s="3">
        <f t="shared" si="34"/>
        <v>94985.069919999994</v>
      </c>
      <c r="H905" s="3">
        <f t="shared" si="35"/>
        <v>1.0000000002037268E-2</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105787.41</v>
      </c>
      <c r="E988" s="2">
        <v>0</v>
      </c>
      <c r="F988" s="2">
        <v>0</v>
      </c>
      <c r="G988" s="3">
        <f t="shared" si="34"/>
        <v>208824.34734000001</v>
      </c>
      <c r="H988" s="3">
        <f t="shared" si="35"/>
        <v>0.41000000000349246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325707.21999999997</v>
      </c>
      <c r="D1581" s="7"/>
      <c r="E1581" s="7">
        <v>0</v>
      </c>
      <c r="F1581" s="7">
        <v>0</v>
      </c>
      <c r="G1581" s="8">
        <f t="shared" ref="G1581:G1685" si="70">B1581/1000*C1581</f>
        <v>325.70722000000001</v>
      </c>
      <c r="H1581" s="8">
        <f t="shared" ref="H1581:H1685" si="71">ABS(C1581-ROUND(C1581,0))</f>
        <v>0.21999999997206032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396612</v>
      </c>
      <c r="D1582" s="2">
        <v>0</v>
      </c>
      <c r="E1582" s="2">
        <v>0</v>
      </c>
      <c r="F1582" s="2">
        <v>0</v>
      </c>
      <c r="G1582" s="3">
        <f t="shared" si="70"/>
        <v>793.22400000000005</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264439.82</v>
      </c>
      <c r="D1584" s="2">
        <v>0</v>
      </c>
      <c r="E1584" s="2">
        <v>0</v>
      </c>
      <c r="F1584" s="2">
        <v>0</v>
      </c>
      <c r="G1584" s="3">
        <f t="shared" si="70"/>
        <v>1057.75928</v>
      </c>
      <c r="H1584" s="3">
        <f t="shared" si="71"/>
        <v>0.17999999999301508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163482.20000000001</v>
      </c>
      <c r="D1585" s="2">
        <v>0</v>
      </c>
      <c r="E1585" s="2">
        <v>0</v>
      </c>
      <c r="F1585" s="2">
        <v>0</v>
      </c>
      <c r="G1585" s="3">
        <f t="shared" si="70"/>
        <v>817.41100000000006</v>
      </c>
      <c r="H1585" s="3">
        <f t="shared" si="71"/>
        <v>0.20000000001164153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53531.03</v>
      </c>
      <c r="D1586" s="2">
        <v>0</v>
      </c>
      <c r="E1586" s="2">
        <v>0</v>
      </c>
      <c r="F1586" s="2">
        <v>0</v>
      </c>
      <c r="G1586" s="3">
        <f t="shared" si="70"/>
        <v>321.18617999999998</v>
      </c>
      <c r="H1586" s="3">
        <f t="shared" si="71"/>
        <v>2.9999999998835847E-2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2437.85</v>
      </c>
      <c r="D1587" s="2">
        <v>0</v>
      </c>
      <c r="E1587" s="2">
        <v>0</v>
      </c>
      <c r="F1587" s="2">
        <v>0</v>
      </c>
      <c r="G1587" s="3">
        <f t="shared" si="70"/>
        <v>17.06495</v>
      </c>
      <c r="H1587" s="3">
        <f t="shared" si="71"/>
        <v>0.15000000000009095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170</v>
      </c>
      <c r="D1589" s="2">
        <v>0</v>
      </c>
      <c r="E1589" s="2">
        <v>0</v>
      </c>
      <c r="F1589" s="2">
        <v>0</v>
      </c>
      <c r="G1589" s="3">
        <f>B1589/1000*C1589</f>
        <v>1.5299999999999998</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11585.29</v>
      </c>
      <c r="D1590" s="2">
        <v>0</v>
      </c>
      <c r="E1590" s="2">
        <v>0</v>
      </c>
      <c r="F1590" s="2">
        <v>0</v>
      </c>
      <c r="G1590" s="3">
        <f t="shared" si="70"/>
        <v>115.85290000000001</v>
      </c>
      <c r="H1590" s="3">
        <f t="shared" si="71"/>
        <v>0.29000000000087311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33233.449999999997</v>
      </c>
      <c r="D1592" s="2">
        <v>0</v>
      </c>
      <c r="E1592" s="2">
        <v>0</v>
      </c>
      <c r="F1592" s="2">
        <v>0</v>
      </c>
      <c r="G1592" s="3">
        <f t="shared" si="70"/>
        <v>398.8014</v>
      </c>
      <c r="H1592" s="3">
        <f t="shared" si="71"/>
        <v>0.44999999999708962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23525.21</v>
      </c>
      <c r="D1593" s="2">
        <v>0</v>
      </c>
      <c r="E1593" s="2">
        <v>0</v>
      </c>
      <c r="F1593" s="2">
        <v>0</v>
      </c>
      <c r="G1593" s="3">
        <f t="shared" si="70"/>
        <v>305.82772999999997</v>
      </c>
      <c r="H1593" s="3">
        <f t="shared" si="71"/>
        <v>0.20999999999912689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52535.99</v>
      </c>
      <c r="D1594" s="2">
        <v>0</v>
      </c>
      <c r="E1594" s="2">
        <v>0</v>
      </c>
      <c r="F1594" s="2">
        <v>0</v>
      </c>
      <c r="G1594" s="3">
        <f t="shared" si="70"/>
        <v>735.50386000000003</v>
      </c>
      <c r="H1594" s="3">
        <f t="shared" si="71"/>
        <v>1.0000000002037268E-2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52535.99</v>
      </c>
      <c r="D1598" s="2">
        <v>0</v>
      </c>
      <c r="E1598" s="2">
        <v>0</v>
      </c>
      <c r="F1598" s="2">
        <v>0</v>
      </c>
      <c r="G1598" s="3">
        <f t="shared" si="70"/>
        <v>945.64781999999991</v>
      </c>
      <c r="H1598" s="3">
        <f t="shared" si="71"/>
        <v>1.0000000002037268E-2</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56110.98</v>
      </c>
      <c r="D1600" s="2">
        <v>0</v>
      </c>
      <c r="E1600" s="2">
        <v>0</v>
      </c>
      <c r="F1600" s="2">
        <v>0</v>
      </c>
      <c r="G1600" s="3">
        <f>B1600/1000*C1600</f>
        <v>1122.2196000000001</v>
      </c>
      <c r="H1600" s="3">
        <f>ABS(C1600-ROUND(C1600,0))</f>
        <v>1.9999999996798579E-2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467407.94</v>
      </c>
      <c r="D1601" s="2">
        <v>0</v>
      </c>
      <c r="E1601" s="2">
        <v>0</v>
      </c>
      <c r="F1601" s="2">
        <v>0</v>
      </c>
      <c r="G1601" s="3">
        <f t="shared" si="70"/>
        <v>9815.5667400000002</v>
      </c>
      <c r="H1601" s="3">
        <f t="shared" si="71"/>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249934.94999999998</v>
      </c>
      <c r="D1603" s="2">
        <v>0</v>
      </c>
      <c r="E1603" s="2">
        <v>0</v>
      </c>
      <c r="F1603" s="2">
        <v>0</v>
      </c>
      <c r="G1603" s="3">
        <f t="shared" si="70"/>
        <v>5748.5038499999991</v>
      </c>
      <c r="H1603" s="3">
        <f t="shared" si="71"/>
        <v>5.0000000017462298E-2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161489.26</v>
      </c>
      <c r="D1604" s="2">
        <v>0</v>
      </c>
      <c r="E1604" s="2">
        <v>0</v>
      </c>
      <c r="F1604" s="2">
        <v>0</v>
      </c>
      <c r="G1604" s="3">
        <f t="shared" si="70"/>
        <v>3875.7422400000005</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43794.05</v>
      </c>
      <c r="D1605" s="2">
        <v>0</v>
      </c>
      <c r="E1605" s="2">
        <v>0</v>
      </c>
      <c r="F1605" s="2">
        <v>0</v>
      </c>
      <c r="G1605" s="3">
        <f t="shared" si="70"/>
        <v>1094.8512500000002</v>
      </c>
      <c r="H1605" s="3">
        <f t="shared" si="71"/>
        <v>5.0000000002910383E-2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1467.24</v>
      </c>
      <c r="D1606" s="2">
        <v>0</v>
      </c>
      <c r="E1606" s="2">
        <v>0</v>
      </c>
      <c r="F1606" s="2">
        <v>0</v>
      </c>
      <c r="G1606" s="3">
        <f t="shared" si="70"/>
        <v>38.148240000000001</v>
      </c>
      <c r="H1606" s="3">
        <f t="shared" si="71"/>
        <v>0.24000000000000909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170</v>
      </c>
      <c r="D1608" s="2">
        <v>0</v>
      </c>
      <c r="E1608" s="2">
        <v>0</v>
      </c>
      <c r="F1608" s="2">
        <v>0</v>
      </c>
      <c r="G1608" s="3">
        <f>B1608/1000*C1608</f>
        <v>4.76</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9731.91</v>
      </c>
      <c r="D1609" s="2">
        <v>0</v>
      </c>
      <c r="E1609" s="2">
        <v>0</v>
      </c>
      <c r="F1609" s="2">
        <v>0</v>
      </c>
      <c r="G1609" s="3">
        <f t="shared" si="70"/>
        <v>282.22539</v>
      </c>
      <c r="H1609" s="3">
        <f t="shared" si="71"/>
        <v>9.0000000000145519E-2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33282.49</v>
      </c>
      <c r="D1611" s="2">
        <v>0</v>
      </c>
      <c r="E1611" s="2">
        <v>0</v>
      </c>
      <c r="F1611" s="2">
        <v>0</v>
      </c>
      <c r="G1611" s="3">
        <f t="shared" si="70"/>
        <v>1031.75719</v>
      </c>
      <c r="H1611" s="3">
        <f t="shared" si="71"/>
        <v>0.48999999999796273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85619.5</v>
      </c>
      <c r="D1612" s="2">
        <v>0</v>
      </c>
      <c r="E1612" s="2">
        <v>0</v>
      </c>
      <c r="F1612" s="2">
        <v>0</v>
      </c>
      <c r="G1612" s="3">
        <f t="shared" si="70"/>
        <v>2739.8240000000001</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105787.41</v>
      </c>
      <c r="D1613" s="2">
        <v>0</v>
      </c>
      <c r="E1613" s="2">
        <v>0</v>
      </c>
      <c r="F1613" s="2">
        <v>0</v>
      </c>
      <c r="G1613" s="3">
        <f t="shared" si="70"/>
        <v>3490.9845300000002</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105787.41</v>
      </c>
      <c r="D1617" s="2">
        <v>0</v>
      </c>
      <c r="E1617" s="2">
        <v>0</v>
      </c>
      <c r="F1617" s="2">
        <v>0</v>
      </c>
      <c r="G1617" s="3">
        <f t="shared" si="70"/>
        <v>3914.1341699999998</v>
      </c>
      <c r="H1617" s="3">
        <f t="shared" si="71"/>
        <v>0.41000000000349246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26066.080000000002</v>
      </c>
      <c r="D1619" s="2">
        <v>0</v>
      </c>
      <c r="E1619" s="2">
        <v>0</v>
      </c>
      <c r="F1619" s="2">
        <v>0</v>
      </c>
      <c r="G1619" s="3">
        <f>B1619/1000*C1619</f>
        <v>1016.57712</v>
      </c>
      <c r="H1619" s="3">
        <f>ABS(C1619-ROUND(C1619,0))</f>
        <v>8.000000000174623E-2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254911.27999999997</v>
      </c>
      <c r="D1620" s="2">
        <v>0</v>
      </c>
      <c r="E1620" s="2">
        <v>0</v>
      </c>
      <c r="F1620" s="2">
        <v>0</v>
      </c>
      <c r="G1620" s="3">
        <f t="shared" si="70"/>
        <v>10196.4512</v>
      </c>
      <c r="H1620" s="3">
        <f t="shared" si="71"/>
        <v>0.27999999996973202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182295.71</v>
      </c>
      <c r="D1621" s="2">
        <v>0</v>
      </c>
      <c r="E1621" s="2">
        <v>0</v>
      </c>
      <c r="F1621" s="2">
        <v>0</v>
      </c>
      <c r="G1621" s="3">
        <f t="shared" si="70"/>
        <v>7474.1241099999997</v>
      </c>
      <c r="H1621" s="3">
        <f t="shared" si="71"/>
        <v>0.29000000000814907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12075.81</v>
      </c>
      <c r="D1627" s="2">
        <v>0</v>
      </c>
      <c r="E1627" s="2">
        <v>0</v>
      </c>
      <c r="F1627" s="2">
        <v>0</v>
      </c>
      <c r="G1627" s="3">
        <f t="shared" si="70"/>
        <v>567.56306999999993</v>
      </c>
      <c r="H1627" s="3">
        <f t="shared" si="71"/>
        <v>0.19000000000050932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246.52</v>
      </c>
      <c r="D1628" s="2">
        <v>0</v>
      </c>
      <c r="E1628" s="2">
        <v>0</v>
      </c>
      <c r="F1628" s="2">
        <v>0</v>
      </c>
      <c r="G1628" s="3">
        <f t="shared" si="70"/>
        <v>11.83296</v>
      </c>
      <c r="H1628" s="3">
        <f t="shared" si="71"/>
        <v>0.47999999999998977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246.52</v>
      </c>
      <c r="D1629" s="2">
        <v>0</v>
      </c>
      <c r="E1629" s="2">
        <v>0</v>
      </c>
      <c r="F1629" s="2">
        <v>0</v>
      </c>
      <c r="G1629" s="3">
        <f t="shared" si="70"/>
        <v>12.07948</v>
      </c>
      <c r="H1629" s="3">
        <f t="shared" si="71"/>
        <v>0.47999999999998977</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8828.83</v>
      </c>
      <c r="D1633" s="2">
        <v>0</v>
      </c>
      <c r="E1633" s="2">
        <v>0</v>
      </c>
      <c r="F1633" s="2">
        <v>0</v>
      </c>
      <c r="G1633" s="3">
        <f t="shared" si="70"/>
        <v>467.92798999999997</v>
      </c>
      <c r="H1633" s="3">
        <f t="shared" si="71"/>
        <v>0.17000000000007276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2447.98</v>
      </c>
      <c r="D1634" s="2">
        <v>0</v>
      </c>
      <c r="E1634" s="2">
        <v>0</v>
      </c>
      <c r="F1634" s="2">
        <v>0</v>
      </c>
      <c r="G1634" s="3">
        <f t="shared" si="70"/>
        <v>132.19092000000001</v>
      </c>
      <c r="H1634" s="3">
        <f t="shared" si="71"/>
        <v>1.999999999998181E-2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1875</v>
      </c>
      <c r="D1635" s="2">
        <v>0</v>
      </c>
      <c r="E1635" s="2">
        <v>0</v>
      </c>
      <c r="F1635" s="2">
        <v>0</v>
      </c>
      <c r="G1635" s="3">
        <f t="shared" si="70"/>
        <v>103.125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2257.5</v>
      </c>
      <c r="D1636" s="2">
        <v>0</v>
      </c>
      <c r="E1636" s="2">
        <v>0</v>
      </c>
      <c r="F1636" s="2">
        <v>0</v>
      </c>
      <c r="G1636" s="3">
        <f t="shared" si="70"/>
        <v>126.42</v>
      </c>
      <c r="H1636" s="3">
        <f t="shared" si="71"/>
        <v>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2248.35</v>
      </c>
      <c r="D1637" s="2">
        <v>0</v>
      </c>
      <c r="E1637" s="2">
        <v>0</v>
      </c>
      <c r="F1637" s="2">
        <v>0</v>
      </c>
      <c r="G1637" s="3">
        <f t="shared" si="70"/>
        <v>128.15594999999999</v>
      </c>
      <c r="H1637" s="3">
        <f t="shared" si="71"/>
        <v>0.34999999999990905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0.46</v>
      </c>
      <c r="D1638" s="2">
        <v>0</v>
      </c>
      <c r="E1638" s="2">
        <v>0</v>
      </c>
      <c r="F1638" s="2">
        <v>0</v>
      </c>
      <c r="G1638" s="3">
        <f t="shared" si="70"/>
        <v>2.6680000000000002E-2</v>
      </c>
      <c r="H1638" s="3">
        <f t="shared" si="71"/>
        <v>0.46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0.46</v>
      </c>
      <c r="D1642" s="2">
        <v>0</v>
      </c>
      <c r="E1642" s="2">
        <v>0</v>
      </c>
      <c r="F1642" s="2">
        <v>0</v>
      </c>
      <c r="G1642" s="3">
        <f t="shared" si="70"/>
        <v>2.852E-2</v>
      </c>
      <c r="H1642" s="3">
        <f t="shared" si="71"/>
        <v>0.46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3000</v>
      </c>
      <c r="D1663" s="2">
        <v>0</v>
      </c>
      <c r="E1663" s="2">
        <v>0</v>
      </c>
      <c r="F1663" s="2">
        <v>0</v>
      </c>
      <c r="G1663" s="3">
        <f t="shared" si="70"/>
        <v>249</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1500</v>
      </c>
      <c r="D1665" s="2">
        <v>0</v>
      </c>
      <c r="E1665" s="2">
        <v>0</v>
      </c>
      <c r="F1665" s="2">
        <v>0</v>
      </c>
      <c r="G1665" s="3">
        <f t="shared" si="70"/>
        <v>127.50000000000001</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1500</v>
      </c>
      <c r="D1667" s="2">
        <v>0</v>
      </c>
      <c r="E1667" s="2">
        <v>0</v>
      </c>
      <c r="F1667" s="2">
        <v>0</v>
      </c>
      <c r="G1667" s="3">
        <f t="shared" si="70"/>
        <v>130.5</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84534.2</v>
      </c>
      <c r="D1668" s="2">
        <v>0</v>
      </c>
      <c r="E1668" s="2">
        <v>0</v>
      </c>
      <c r="F1668" s="2">
        <v>0</v>
      </c>
      <c r="G1668" s="3">
        <f t="shared" si="70"/>
        <v>7439.0095999999994</v>
      </c>
      <c r="H1668" s="3">
        <f t="shared" si="71"/>
        <v>0.19999999999708962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4351.21</v>
      </c>
      <c r="D1669" s="2">
        <v>0</v>
      </c>
      <c r="E1669" s="2">
        <v>0</v>
      </c>
      <c r="F1669" s="2">
        <v>0</v>
      </c>
      <c r="G1669" s="3">
        <f t="shared" si="70"/>
        <v>387.25768999999997</v>
      </c>
      <c r="H1669" s="3">
        <f t="shared" si="71"/>
        <v>0.21000000000003638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31595.24</v>
      </c>
      <c r="D1670" s="2">
        <v>0</v>
      </c>
      <c r="E1670" s="2">
        <v>0</v>
      </c>
      <c r="F1670" s="2">
        <v>0</v>
      </c>
      <c r="G1670" s="3">
        <f t="shared" si="70"/>
        <v>2843.5716000000002</v>
      </c>
      <c r="H1670" s="3">
        <f t="shared" si="71"/>
        <v>0.24000000000160071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19531.88</v>
      </c>
      <c r="D1671" s="2">
        <v>0</v>
      </c>
      <c r="E1671" s="2">
        <v>0</v>
      </c>
      <c r="F1671" s="2">
        <v>0</v>
      </c>
      <c r="G1671" s="3">
        <f t="shared" si="70"/>
        <v>1777.4010800000001</v>
      </c>
      <c r="H1671" s="3">
        <f t="shared" si="71"/>
        <v>0.11999999999898137</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29055.87</v>
      </c>
      <c r="D1672" s="2">
        <v>0</v>
      </c>
      <c r="E1672" s="2">
        <v>0</v>
      </c>
      <c r="F1672" s="2">
        <v>0</v>
      </c>
      <c r="G1672" s="3">
        <f t="shared" si="70"/>
        <v>2673.1400399999998</v>
      </c>
      <c r="H1672" s="3">
        <f t="shared" si="71"/>
        <v>0.13000000000101863</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52535.99</v>
      </c>
      <c r="D1673" s="2">
        <v>0</v>
      </c>
      <c r="E1673" s="2">
        <v>0</v>
      </c>
      <c r="F1673" s="2">
        <v>0</v>
      </c>
      <c r="G1673" s="3">
        <f t="shared" si="70"/>
        <v>4885.8470699999998</v>
      </c>
      <c r="H1673" s="3">
        <f t="shared" si="71"/>
        <v>1.0000000002037268E-2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52535.99</v>
      </c>
      <c r="D1677" s="2">
        <v>0</v>
      </c>
      <c r="E1677" s="2">
        <v>0</v>
      </c>
      <c r="F1677" s="2">
        <v>0</v>
      </c>
      <c r="G1677" s="3">
        <f t="shared" si="70"/>
        <v>5095.9910300000001</v>
      </c>
      <c r="H1677" s="3">
        <f t="shared" si="71"/>
        <v>1.0000000002037268E-2</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33149.71</v>
      </c>
      <c r="D1679" s="2">
        <v>0</v>
      </c>
      <c r="E1679" s="2">
        <v>0</v>
      </c>
      <c r="F1679" s="2">
        <v>0</v>
      </c>
      <c r="G1679" s="3">
        <f>B1679/1000*C1679</f>
        <v>3281.8212899999999</v>
      </c>
      <c r="H1679" s="3">
        <f>ABS(C1679-ROUND(C1679,0))</f>
        <v>0.29000000000087311</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72615.570000000007</v>
      </c>
      <c r="D1680" s="2">
        <v>0</v>
      </c>
      <c r="E1680" s="2">
        <v>0</v>
      </c>
      <c r="F1680" s="2">
        <v>0</v>
      </c>
      <c r="G1680" s="3">
        <f t="shared" si="70"/>
        <v>7261.5570000000007</v>
      </c>
      <c r="H1680" s="3">
        <f t="shared" si="71"/>
        <v>0.42999999999301508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72615.570000000007</v>
      </c>
      <c r="D1682" s="2">
        <v>0</v>
      </c>
      <c r="E1682" s="2">
        <v>0</v>
      </c>
      <c r="F1682" s="2">
        <v>0</v>
      </c>
      <c r="G1682" s="3">
        <f t="shared" si="70"/>
        <v>7406.7881400000006</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36799</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385792.35000000003</v>
      </c>
      <c r="I17" s="275">
        <f>'PR-RAS'!E6</f>
        <v>438090.73999999993</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378772.85000000003</v>
      </c>
      <c r="I18" s="275">
        <f>'PR-RAS'!E152</f>
        <v>335510.87999999995</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72646.600000000035</v>
      </c>
      <c r="I20" s="275">
        <f>'PR-RAS'!E650</f>
        <v>189788.11000000007</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325707.21999999997</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254911.27999999997</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182295.71</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72615.570000000007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8"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385792.35000000003</v>
      </c>
      <c r="E6" s="60">
        <f>E7+E43+E49+E82+E106+E125+E134+E140</f>
        <v>438090.73999999993</v>
      </c>
      <c r="F6" s="45">
        <f t="shared" ref="F6:F132" si="0">IF(D6&lt;&gt;0,IF(E6/D6&gt;=100,"&gt;&gt;100",E6/D6*100),"-")</f>
        <v>113.55609824818971</v>
      </c>
    </row>
    <row r="7" spans="1:24" ht="12.75" customHeight="1" x14ac:dyDescent="0.2">
      <c r="A7" s="63">
        <v>61</v>
      </c>
      <c r="B7" s="220" t="s">
        <v>17</v>
      </c>
      <c r="C7" s="247" t="s">
        <v>18</v>
      </c>
      <c r="D7" s="60">
        <f>D8+D17+D23+D29+D36+D39</f>
        <v>146242.70000000001</v>
      </c>
      <c r="E7" s="60">
        <f>E8+E17+E23+E29+E36+E39</f>
        <v>183997.40999999997</v>
      </c>
      <c r="F7" s="45">
        <f t="shared" si="0"/>
        <v>125.81647494199709</v>
      </c>
    </row>
    <row r="8" spans="1:24" ht="12.75" customHeight="1" x14ac:dyDescent="0.2">
      <c r="A8" s="63">
        <v>611</v>
      </c>
      <c r="B8" s="220" t="s">
        <v>19</v>
      </c>
      <c r="C8" s="247" t="s">
        <v>20</v>
      </c>
      <c r="D8" s="60">
        <f>SUM(D9:D14)-D15-D16</f>
        <v>141208</v>
      </c>
      <c r="E8" s="60">
        <f>SUM(E9:E14)-E15-E16</f>
        <v>180648.43</v>
      </c>
      <c r="F8" s="45">
        <f t="shared" si="0"/>
        <v>127.93073338621042</v>
      </c>
    </row>
    <row r="9" spans="1:24" ht="12.75" customHeight="1" x14ac:dyDescent="0.2">
      <c r="A9" s="63">
        <v>6111</v>
      </c>
      <c r="B9" s="65" t="s">
        <v>21</v>
      </c>
      <c r="C9" s="247" t="s">
        <v>22</v>
      </c>
      <c r="D9" s="194">
        <v>141208</v>
      </c>
      <c r="E9" s="194">
        <v>169597.69</v>
      </c>
      <c r="F9" s="45">
        <f t="shared" si="0"/>
        <v>120.10487366154892</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11050.74</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4878.54</v>
      </c>
      <c r="E23" s="60">
        <f t="shared" si="2"/>
        <v>2933.3599999999997</v>
      </c>
      <c r="F23" s="45">
        <f t="shared" si="0"/>
        <v>60.127825128009604</v>
      </c>
    </row>
    <row r="24" spans="1:6" ht="12.75" customHeight="1" x14ac:dyDescent="0.2">
      <c r="A24" s="63">
        <v>6131</v>
      </c>
      <c r="B24" s="65" t="s">
        <v>51</v>
      </c>
      <c r="C24" s="247" t="s">
        <v>52</v>
      </c>
      <c r="D24" s="194">
        <v>0</v>
      </c>
      <c r="E24" s="194">
        <v>83.2</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4878.54</v>
      </c>
      <c r="E27" s="194">
        <v>2850.16</v>
      </c>
      <c r="F27" s="45">
        <f t="shared" si="0"/>
        <v>58.422396864635729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156.16</v>
      </c>
      <c r="E29" s="60">
        <f>SUM(E30:E35)</f>
        <v>415.62</v>
      </c>
      <c r="F29" s="45">
        <f t="shared" si="0"/>
        <v>266.15010245901641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156.16</v>
      </c>
      <c r="E31" s="194">
        <v>415.62</v>
      </c>
      <c r="F31" s="45">
        <f t="shared" si="0"/>
        <v>266.15010245901641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232131.24000000002</v>
      </c>
      <c r="E49" s="60">
        <f>E50+E53+E58+E61+E64+E68+E71+E74+E77</f>
        <v>241505.19</v>
      </c>
      <c r="F49" s="45">
        <f t="shared" si="0"/>
        <v>104.03821131528869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136057.08000000002</v>
      </c>
      <c r="E58" s="60">
        <f t="shared" si="9"/>
        <v>34116</v>
      </c>
      <c r="F58" s="45">
        <f t="shared" si="0"/>
        <v>25.074770089141996</v>
      </c>
    </row>
    <row r="59" spans="1:6" ht="24" x14ac:dyDescent="0.2">
      <c r="A59" s="63">
        <v>6331</v>
      </c>
      <c r="B59" s="65" t="s">
        <v>121</v>
      </c>
      <c r="C59" s="247" t="s">
        <v>122</v>
      </c>
      <c r="D59" s="194">
        <v>121057.08</v>
      </c>
      <c r="E59" s="194">
        <v>34116</v>
      </c>
      <c r="F59" s="45">
        <f t="shared" si="0"/>
        <v>28.181746990758409</v>
      </c>
    </row>
    <row r="60" spans="1:6" ht="24" x14ac:dyDescent="0.2">
      <c r="A60" s="63">
        <v>6332</v>
      </c>
      <c r="B60" s="65" t="s">
        <v>123</v>
      </c>
      <c r="C60" s="247" t="s">
        <v>124</v>
      </c>
      <c r="D60" s="194">
        <v>15000</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86998.53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86998.53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96074.16</v>
      </c>
      <c r="E74" s="60">
        <f t="shared" si="13"/>
        <v>120390.66</v>
      </c>
      <c r="F74" s="45">
        <f t="shared" si="0"/>
        <v>125.31013542038775</v>
      </c>
    </row>
    <row r="75" spans="1:6" ht="12.75" customHeight="1" x14ac:dyDescent="0.2">
      <c r="A75" s="63" t="s">
        <v>153</v>
      </c>
      <c r="B75" s="65" t="s">
        <v>154</v>
      </c>
      <c r="C75" s="247" t="s">
        <v>153</v>
      </c>
      <c r="D75" s="194">
        <v>96074.16</v>
      </c>
      <c r="E75" s="194">
        <v>120390.66</v>
      </c>
      <c r="F75" s="45">
        <f t="shared" si="0"/>
        <v>125.31013542038775</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6446.24</v>
      </c>
      <c r="E82" s="60">
        <f t="shared" si="15"/>
        <v>7612.41</v>
      </c>
      <c r="F82" s="45">
        <f t="shared" si="0"/>
        <v>118.09070093573928</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6446.24</v>
      </c>
      <c r="E91" s="60">
        <f t="shared" si="17"/>
        <v>7612.41</v>
      </c>
      <c r="F91" s="45">
        <f t="shared" si="0"/>
        <v>118.09070093573928</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6446.24</v>
      </c>
      <c r="E93" s="194">
        <v>7612.41</v>
      </c>
      <c r="F93" s="45">
        <f t="shared" si="0"/>
        <v>118.09070093573928</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972.17</v>
      </c>
      <c r="E106" s="60">
        <f>E107+E112+E120+E124</f>
        <v>4975.7299999999996</v>
      </c>
      <c r="F106" s="45">
        <f t="shared" si="0"/>
        <v>511.81686330580038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4509.66</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4509.66</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972.17</v>
      </c>
      <c r="E120" s="60">
        <f t="shared" si="21"/>
        <v>466.07</v>
      </c>
      <c r="F120" s="45">
        <f t="shared" si="0"/>
        <v>47.941203698941543</v>
      </c>
    </row>
    <row r="121" spans="1:6" ht="12.75" customHeight="1" x14ac:dyDescent="0.2">
      <c r="A121" s="63">
        <v>6531</v>
      </c>
      <c r="B121" s="64" t="s">
        <v>245</v>
      </c>
      <c r="C121" s="247" t="s">
        <v>246</v>
      </c>
      <c r="D121" s="194">
        <v>71.540000000000006</v>
      </c>
      <c r="E121" s="194">
        <v>0</v>
      </c>
      <c r="F121" s="45">
        <f t="shared" si="0"/>
        <v>0</v>
      </c>
    </row>
    <row r="122" spans="1:6" ht="12.75" customHeight="1" x14ac:dyDescent="0.2">
      <c r="A122" s="63">
        <v>6532</v>
      </c>
      <c r="B122" s="64" t="s">
        <v>247</v>
      </c>
      <c r="C122" s="247" t="s">
        <v>248</v>
      </c>
      <c r="D122" s="194">
        <v>900.63</v>
      </c>
      <c r="E122" s="194">
        <v>466.07</v>
      </c>
      <c r="F122" s="45">
        <f t="shared" si="0"/>
        <v>51.749331023838863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378772.85000000003</v>
      </c>
      <c r="E152" s="60">
        <f>E153+E164+E202+E221+E230+E262+E273</f>
        <v>335510.87999999995</v>
      </c>
      <c r="F152" s="45">
        <f t="shared" si="26"/>
        <v>88.578386756072916</v>
      </c>
    </row>
    <row r="153" spans="1:6" ht="12.75" customHeight="1" x14ac:dyDescent="0.2">
      <c r="A153" s="63">
        <v>31</v>
      </c>
      <c r="B153" s="64" t="s">
        <v>308</v>
      </c>
      <c r="C153" s="247" t="s">
        <v>309</v>
      </c>
      <c r="D153" s="60">
        <f t="shared" ref="D153:E153" si="30">D154+D159+D160</f>
        <v>140654.5</v>
      </c>
      <c r="E153" s="60">
        <f t="shared" si="30"/>
        <v>161444.80000000002</v>
      </c>
      <c r="F153" s="45">
        <f t="shared" si="26"/>
        <v>114.7811125843823</v>
      </c>
    </row>
    <row r="154" spans="1:6" ht="12.75" customHeight="1" x14ac:dyDescent="0.2">
      <c r="A154" s="63">
        <v>311</v>
      </c>
      <c r="B154" s="64" t="s">
        <v>310</v>
      </c>
      <c r="C154" s="247" t="s">
        <v>311</v>
      </c>
      <c r="D154" s="60">
        <f t="shared" ref="D154:E154" si="31">SUM(D155:D158)</f>
        <v>120042.81</v>
      </c>
      <c r="E154" s="60">
        <f t="shared" si="31"/>
        <v>137882.57</v>
      </c>
      <c r="F154" s="45">
        <f t="shared" si="26"/>
        <v>114.86116494607217</v>
      </c>
    </row>
    <row r="155" spans="1:6" ht="12.75" customHeight="1" x14ac:dyDescent="0.2">
      <c r="A155" s="63">
        <v>3111</v>
      </c>
      <c r="B155" s="64" t="s">
        <v>312</v>
      </c>
      <c r="C155" s="247" t="s">
        <v>313</v>
      </c>
      <c r="D155" s="194">
        <v>120042.81</v>
      </c>
      <c r="E155" s="194">
        <v>137882.57</v>
      </c>
      <c r="F155" s="45">
        <f t="shared" si="26"/>
        <v>114.86116494607217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804.62</v>
      </c>
      <c r="E159" s="194">
        <v>811.6</v>
      </c>
      <c r="F159" s="45">
        <f t="shared" si="26"/>
        <v>100.8674902438418</v>
      </c>
    </row>
    <row r="160" spans="1:6" ht="12.75" customHeight="1" x14ac:dyDescent="0.2">
      <c r="A160" s="63">
        <v>313</v>
      </c>
      <c r="B160" s="65" t="s">
        <v>322</v>
      </c>
      <c r="C160" s="247" t="s">
        <v>323</v>
      </c>
      <c r="D160" s="60">
        <f t="shared" ref="D160:E160" si="32">SUM(D161:D163)</f>
        <v>19807.07</v>
      </c>
      <c r="E160" s="60">
        <f t="shared" si="32"/>
        <v>22750.63</v>
      </c>
      <c r="F160" s="45">
        <f t="shared" si="26"/>
        <v>114.86115816221178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19807.07</v>
      </c>
      <c r="E162" s="194">
        <v>22750.63</v>
      </c>
      <c r="F162" s="45">
        <f t="shared" si="26"/>
        <v>114.86115816221178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111581.29000000001</v>
      </c>
      <c r="E164" s="60">
        <f>E165+E170+E178+E188+E189+E194</f>
        <v>56238.81</v>
      </c>
      <c r="F164" s="45">
        <f t="shared" si="26"/>
        <v>50.401648878588865</v>
      </c>
    </row>
    <row r="165" spans="1:6" ht="12.75" customHeight="1" x14ac:dyDescent="0.2">
      <c r="A165" s="63">
        <v>321</v>
      </c>
      <c r="B165" s="64" t="s">
        <v>332</v>
      </c>
      <c r="C165" s="247" t="s">
        <v>333</v>
      </c>
      <c r="D165" s="60">
        <f t="shared" ref="D165:E165" si="33">SUM(D166:D169)</f>
        <v>5360.83</v>
      </c>
      <c r="E165" s="60">
        <f t="shared" si="33"/>
        <v>2044.73</v>
      </c>
      <c r="F165" s="45">
        <f t="shared" si="26"/>
        <v>38.142041437613209</v>
      </c>
    </row>
    <row r="166" spans="1:6" ht="12.75" customHeight="1" x14ac:dyDescent="0.2">
      <c r="A166" s="63">
        <v>3211</v>
      </c>
      <c r="B166" s="64" t="s">
        <v>334</v>
      </c>
      <c r="C166" s="247" t="s">
        <v>335</v>
      </c>
      <c r="D166" s="194">
        <v>1604</v>
      </c>
      <c r="E166" s="194">
        <v>192</v>
      </c>
      <c r="F166" s="45">
        <f t="shared" si="26"/>
        <v>11.970074812967582</v>
      </c>
    </row>
    <row r="167" spans="1:6" ht="12.75" customHeight="1" x14ac:dyDescent="0.2">
      <c r="A167" s="63">
        <v>3212</v>
      </c>
      <c r="B167" s="64" t="s">
        <v>336</v>
      </c>
      <c r="C167" s="247" t="s">
        <v>337</v>
      </c>
      <c r="D167" s="194">
        <v>427.33</v>
      </c>
      <c r="E167" s="194">
        <v>463.73</v>
      </c>
      <c r="F167" s="45">
        <f t="shared" si="26"/>
        <v>108.51800716074229</v>
      </c>
    </row>
    <row r="168" spans="1:6" ht="12.75" customHeight="1" x14ac:dyDescent="0.2">
      <c r="A168" s="63">
        <v>3213</v>
      </c>
      <c r="B168" s="64" t="s">
        <v>338</v>
      </c>
      <c r="C168" s="247" t="s">
        <v>339</v>
      </c>
      <c r="D168" s="194">
        <v>1481.25</v>
      </c>
      <c r="E168" s="194">
        <v>1155</v>
      </c>
      <c r="F168" s="45">
        <f t="shared" si="26"/>
        <v>77.974683544303801</v>
      </c>
    </row>
    <row r="169" spans="1:6" ht="12.75" customHeight="1" x14ac:dyDescent="0.2">
      <c r="A169" s="63">
        <v>3214</v>
      </c>
      <c r="B169" s="64" t="s">
        <v>340</v>
      </c>
      <c r="C169" s="247" t="s">
        <v>341</v>
      </c>
      <c r="D169" s="194">
        <v>1848.25</v>
      </c>
      <c r="E169" s="194">
        <v>234</v>
      </c>
      <c r="F169" s="45">
        <f t="shared" si="26"/>
        <v>12.660624915460572</v>
      </c>
    </row>
    <row r="170" spans="1:6" ht="12.75" customHeight="1" x14ac:dyDescent="0.2">
      <c r="A170" s="63">
        <v>322</v>
      </c>
      <c r="B170" s="64" t="s">
        <v>342</v>
      </c>
      <c r="C170" s="247" t="s">
        <v>343</v>
      </c>
      <c r="D170" s="60">
        <f t="shared" ref="D170:E170" si="34">SUM(D171:D177)</f>
        <v>13920.489999999998</v>
      </c>
      <c r="E170" s="60">
        <f t="shared" si="34"/>
        <v>13963.42</v>
      </c>
      <c r="F170" s="45">
        <f t="shared" si="26"/>
        <v>100.30839431657938</v>
      </c>
    </row>
    <row r="171" spans="1:6" ht="12.75" customHeight="1" x14ac:dyDescent="0.2">
      <c r="A171" s="63">
        <v>3221</v>
      </c>
      <c r="B171" s="64" t="s">
        <v>344</v>
      </c>
      <c r="C171" s="247" t="s">
        <v>345</v>
      </c>
      <c r="D171" s="194">
        <v>3298.67</v>
      </c>
      <c r="E171" s="194">
        <v>4076.27</v>
      </c>
      <c r="F171" s="45">
        <f t="shared" si="26"/>
        <v>123.57313705220589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6674.86</v>
      </c>
      <c r="E173" s="194">
        <v>9563.15</v>
      </c>
      <c r="F173" s="45">
        <f t="shared" si="26"/>
        <v>143.27116973239887</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3946.96</v>
      </c>
      <c r="E175" s="194">
        <v>324</v>
      </c>
      <c r="F175" s="45">
        <f t="shared" si="26"/>
        <v>8.2088493422786133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79008.72</v>
      </c>
      <c r="E178" s="60">
        <f t="shared" si="35"/>
        <v>31002.710000000003</v>
      </c>
      <c r="F178" s="45">
        <f t="shared" si="26"/>
        <v>39.239605451145145</v>
      </c>
    </row>
    <row r="179" spans="1:6" ht="12.75" customHeight="1" x14ac:dyDescent="0.2">
      <c r="A179" s="63">
        <v>3231</v>
      </c>
      <c r="B179" s="65" t="s">
        <v>360</v>
      </c>
      <c r="C179" s="247" t="s">
        <v>361</v>
      </c>
      <c r="D179" s="194">
        <v>1018.92</v>
      </c>
      <c r="E179" s="194">
        <v>1425.85</v>
      </c>
      <c r="F179" s="45">
        <f t="shared" si="26"/>
        <v>139.93738468181996</v>
      </c>
    </row>
    <row r="180" spans="1:6" ht="12.75" customHeight="1" x14ac:dyDescent="0.2">
      <c r="A180" s="63">
        <v>3232</v>
      </c>
      <c r="B180" s="65" t="s">
        <v>362</v>
      </c>
      <c r="C180" s="247" t="s">
        <v>363</v>
      </c>
      <c r="D180" s="194">
        <v>29789.96</v>
      </c>
      <c r="E180" s="194">
        <v>8452.42</v>
      </c>
      <c r="F180" s="45">
        <f t="shared" si="26"/>
        <v>28.373384858522805</v>
      </c>
    </row>
    <row r="181" spans="1:6" ht="12.75" customHeight="1" x14ac:dyDescent="0.2">
      <c r="A181" s="63">
        <v>3233</v>
      </c>
      <c r="B181" s="65" t="s">
        <v>364</v>
      </c>
      <c r="C181" s="247" t="s">
        <v>365</v>
      </c>
      <c r="D181" s="194">
        <v>4623.1000000000004</v>
      </c>
      <c r="E181" s="194">
        <v>1824.35</v>
      </c>
      <c r="F181" s="45">
        <f t="shared" si="26"/>
        <v>39.461616664143101</v>
      </c>
    </row>
    <row r="182" spans="1:6" ht="12.75" customHeight="1" x14ac:dyDescent="0.2">
      <c r="A182" s="63">
        <v>3234</v>
      </c>
      <c r="B182" s="65" t="s">
        <v>366</v>
      </c>
      <c r="C182" s="247" t="s">
        <v>367</v>
      </c>
      <c r="D182" s="194">
        <v>7975.01</v>
      </c>
      <c r="E182" s="194">
        <v>5652.39</v>
      </c>
      <c r="F182" s="45">
        <f t="shared" si="26"/>
        <v>70.876274763291832</v>
      </c>
    </row>
    <row r="183" spans="1:6" ht="12.75" customHeight="1" x14ac:dyDescent="0.2">
      <c r="A183" s="63">
        <v>3235</v>
      </c>
      <c r="B183" s="64" t="s">
        <v>368</v>
      </c>
      <c r="C183" s="247" t="s">
        <v>369</v>
      </c>
      <c r="D183" s="194">
        <v>3195.15</v>
      </c>
      <c r="E183" s="194">
        <v>3195.15</v>
      </c>
      <c r="F183" s="45">
        <f t="shared" si="26"/>
        <v>100</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30356.37</v>
      </c>
      <c r="E185" s="194">
        <v>6690.55</v>
      </c>
      <c r="F185" s="45">
        <f t="shared" si="26"/>
        <v>22.040019936507562</v>
      </c>
    </row>
    <row r="186" spans="1:6" ht="12.75" customHeight="1" x14ac:dyDescent="0.2">
      <c r="A186" s="63">
        <v>3238</v>
      </c>
      <c r="B186" s="64" t="s">
        <v>374</v>
      </c>
      <c r="C186" s="247" t="s">
        <v>375</v>
      </c>
      <c r="D186" s="194">
        <v>1335.72</v>
      </c>
      <c r="E186" s="194">
        <v>1717.85</v>
      </c>
      <c r="F186" s="45">
        <f t="shared" si="26"/>
        <v>128.60854071212529</v>
      </c>
    </row>
    <row r="187" spans="1:6" ht="12.75" customHeight="1" x14ac:dyDescent="0.2">
      <c r="A187" s="63">
        <v>3239</v>
      </c>
      <c r="B187" s="64" t="s">
        <v>376</v>
      </c>
      <c r="C187" s="247" t="s">
        <v>377</v>
      </c>
      <c r="D187" s="194">
        <v>714.49</v>
      </c>
      <c r="E187" s="194">
        <v>2044.15</v>
      </c>
      <c r="F187" s="45">
        <f t="shared" si="26"/>
        <v>286.09917563576818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13291.25</v>
      </c>
      <c r="E194" s="60">
        <f t="shared" si="36"/>
        <v>9227.9500000000007</v>
      </c>
      <c r="F194" s="45">
        <f t="shared" si="26"/>
        <v>69.428759522242075</v>
      </c>
    </row>
    <row r="195" spans="1:6" ht="12.75" customHeight="1" x14ac:dyDescent="0.2">
      <c r="A195" s="63">
        <v>3291</v>
      </c>
      <c r="B195" s="183" t="s">
        <v>392</v>
      </c>
      <c r="C195" s="247" t="s">
        <v>393</v>
      </c>
      <c r="D195" s="194">
        <v>2209.7199999999998</v>
      </c>
      <c r="E195" s="194">
        <v>2239.56</v>
      </c>
      <c r="F195" s="45">
        <f t="shared" si="26"/>
        <v>101.35039733540903</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3197.47</v>
      </c>
      <c r="E197" s="194">
        <v>1674.32</v>
      </c>
      <c r="F197" s="45">
        <f t="shared" si="26"/>
        <v>52.363900208602431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2703.9</v>
      </c>
      <c r="E199" s="194">
        <v>2518.65</v>
      </c>
      <c r="F199" s="45">
        <f t="shared" si="26"/>
        <v>93.148785088205926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5180.16</v>
      </c>
      <c r="E201" s="194">
        <v>2795.42</v>
      </c>
      <c r="F201" s="45">
        <f t="shared" si="26"/>
        <v>53.963970224857924</v>
      </c>
    </row>
    <row r="202" spans="1:6" ht="12.75" customHeight="1" x14ac:dyDescent="0.2">
      <c r="A202" s="63">
        <v>34</v>
      </c>
      <c r="B202" s="183" t="s">
        <v>406</v>
      </c>
      <c r="C202" s="247" t="s">
        <v>407</v>
      </c>
      <c r="D202" s="60">
        <f t="shared" ref="D202:E202" si="37">D203+D208+D216</f>
        <v>650.39</v>
      </c>
      <c r="E202" s="60">
        <f t="shared" si="37"/>
        <v>2437.85</v>
      </c>
      <c r="F202" s="45">
        <f t="shared" si="26"/>
        <v>374.8289487845754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797</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797</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650.39</v>
      </c>
      <c r="E216" s="60">
        <f t="shared" si="40"/>
        <v>1640.85</v>
      </c>
      <c r="F216" s="45">
        <f t="shared" si="26"/>
        <v>252.28708928489061</v>
      </c>
    </row>
    <row r="217" spans="1:6" ht="12.75" customHeight="1" x14ac:dyDescent="0.2">
      <c r="A217" s="63">
        <v>3431</v>
      </c>
      <c r="B217" s="182" t="s">
        <v>436</v>
      </c>
      <c r="C217" s="247" t="s">
        <v>437</v>
      </c>
      <c r="D217" s="194">
        <v>650.39</v>
      </c>
      <c r="E217" s="194">
        <v>1640.85</v>
      </c>
      <c r="F217" s="45">
        <f t="shared" si="26"/>
        <v>252.28708928489061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56335.29</v>
      </c>
      <c r="E230" s="60">
        <f>E231+E234+E237+E242+E246+E250+E254+E257</f>
        <v>71382.28</v>
      </c>
      <c r="F230" s="45">
        <f t="shared" ref="F230:F245" si="44">IF(D230&lt;&gt;0,IF(E230/D230&gt;=100,"&gt;&gt;100",E230/D230*100),"-")</f>
        <v>126.70970540845713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12963.29</v>
      </c>
      <c r="E246" s="60">
        <f t="shared" si="48"/>
        <v>170</v>
      </c>
      <c r="F246" s="45">
        <f t="shared" ref="F246:F249" si="49">IF(D246&lt;&gt;0,IF(E246/D246&gt;=100,"&gt;&gt;100",E246/D246*100),"-")</f>
        <v>1.3113954867938618</v>
      </c>
    </row>
    <row r="247" spans="1:6" ht="12.75" customHeight="1" x14ac:dyDescent="0.2">
      <c r="A247" s="63" t="s">
        <v>493</v>
      </c>
      <c r="B247" s="64" t="s">
        <v>494</v>
      </c>
      <c r="C247" s="247" t="s">
        <v>493</v>
      </c>
      <c r="D247" s="194">
        <v>483</v>
      </c>
      <c r="E247" s="194">
        <v>170</v>
      </c>
      <c r="F247" s="45">
        <f t="shared" si="49"/>
        <v>35.196687370600415</v>
      </c>
    </row>
    <row r="248" spans="1:6" ht="12.75" customHeight="1" x14ac:dyDescent="0.2">
      <c r="A248" s="63" t="s">
        <v>495</v>
      </c>
      <c r="B248" s="64" t="s">
        <v>496</v>
      </c>
      <c r="C248" s="247" t="s">
        <v>495</v>
      </c>
      <c r="D248" s="194">
        <v>12480.29</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43372</v>
      </c>
      <c r="E250" s="60">
        <f t="shared" si="50"/>
        <v>71212.28</v>
      </c>
      <c r="F250" s="45">
        <f t="shared" ref="F250:F253" si="51">IF(D250&lt;&gt;0,IF(E250/D250&gt;=100,"&gt;&gt;100",E250/D250*100),"-")</f>
        <v>164.18952319468784</v>
      </c>
    </row>
    <row r="251" spans="1:6" ht="24" x14ac:dyDescent="0.2">
      <c r="A251" s="63">
        <v>3672</v>
      </c>
      <c r="B251" s="64" t="s">
        <v>501</v>
      </c>
      <c r="C251" s="247" t="s">
        <v>502</v>
      </c>
      <c r="D251" s="194">
        <v>43372</v>
      </c>
      <c r="E251" s="194">
        <v>71212.28</v>
      </c>
      <c r="F251" s="45">
        <f t="shared" si="51"/>
        <v>164.18952319468784</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7810.3</v>
      </c>
      <c r="E262" s="60">
        <f t="shared" si="55"/>
        <v>11585.29</v>
      </c>
      <c r="F262" s="45">
        <f t="shared" ref="F262:F268" si="56">IF(D262&lt;&gt;0,IF(E262/D262&gt;=100,"&gt;&gt;100",E262/D262*100),"-")</f>
        <v>148.3334827087308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7810.3</v>
      </c>
      <c r="E269" s="60">
        <f t="shared" si="58"/>
        <v>11585.29</v>
      </c>
      <c r="F269" s="45">
        <f t="shared" ref="F269:F272" si="59">IF(D269&lt;&gt;0,IF(E269/D269&gt;=100,"&gt;&gt;100",E269/D269*100),"-")</f>
        <v>148.3334827087308</v>
      </c>
    </row>
    <row r="270" spans="1:6" ht="12.75" customHeight="1" x14ac:dyDescent="0.2">
      <c r="A270" s="63">
        <v>3721</v>
      </c>
      <c r="B270" s="65" t="s">
        <v>533</v>
      </c>
      <c r="C270" s="247" t="s">
        <v>534</v>
      </c>
      <c r="D270" s="194">
        <v>1500</v>
      </c>
      <c r="E270" s="194">
        <v>6000</v>
      </c>
      <c r="F270" s="45">
        <f t="shared" si="59"/>
        <v>400</v>
      </c>
    </row>
    <row r="271" spans="1:6" ht="12.75" customHeight="1" x14ac:dyDescent="0.2">
      <c r="A271" s="63">
        <v>3722</v>
      </c>
      <c r="B271" s="65" t="s">
        <v>535</v>
      </c>
      <c r="C271" s="247" t="s">
        <v>536</v>
      </c>
      <c r="D271" s="194">
        <v>6310.3</v>
      </c>
      <c r="E271" s="194">
        <v>5585.29</v>
      </c>
      <c r="F271" s="45">
        <f t="shared" si="59"/>
        <v>88.510688873746091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61741.08</v>
      </c>
      <c r="E273" s="60">
        <f t="shared" si="60"/>
        <v>32421.85</v>
      </c>
      <c r="F273" s="45">
        <f t="shared" ref="F273:F277" si="61">IF(D273&lt;&gt;0,IF(E273/D273&gt;=100,"&gt;&gt;100",E273/D273*100),"-")</f>
        <v>52.512605869544224</v>
      </c>
    </row>
    <row r="274" spans="1:6" ht="12.75" customHeight="1" x14ac:dyDescent="0.2">
      <c r="A274" s="63">
        <v>381</v>
      </c>
      <c r="B274" s="64" t="s">
        <v>541</v>
      </c>
      <c r="C274" s="247" t="s">
        <v>542</v>
      </c>
      <c r="D274" s="60">
        <f t="shared" ref="D274:E274" si="62">SUM(D275:D277)</f>
        <v>61741.08</v>
      </c>
      <c r="E274" s="60">
        <f t="shared" si="62"/>
        <v>32421.85</v>
      </c>
      <c r="F274" s="45">
        <f t="shared" si="61"/>
        <v>52.512605869544224</v>
      </c>
    </row>
    <row r="275" spans="1:6" ht="12.75" customHeight="1" x14ac:dyDescent="0.2">
      <c r="A275" s="63">
        <v>3811</v>
      </c>
      <c r="B275" s="64" t="s">
        <v>543</v>
      </c>
      <c r="C275" s="247" t="s">
        <v>544</v>
      </c>
      <c r="D275" s="194">
        <v>61741.08</v>
      </c>
      <c r="E275" s="194">
        <v>32421.85</v>
      </c>
      <c r="F275" s="45">
        <f t="shared" si="61"/>
        <v>52.512605869544224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378772.85000000003</v>
      </c>
      <c r="E299" s="60">
        <f>E152-E297+E298</f>
        <v>335510.87999999995</v>
      </c>
      <c r="F299" s="45">
        <f t="shared" si="68"/>
        <v>88.578386756072916</v>
      </c>
    </row>
    <row r="300" spans="1:6" ht="12.75" customHeight="1" x14ac:dyDescent="0.2">
      <c r="A300" s="63" t="s">
        <v>582</v>
      </c>
      <c r="B300" s="64" t="s">
        <v>593</v>
      </c>
      <c r="C300" s="247" t="s">
        <v>594</v>
      </c>
      <c r="D300" s="60">
        <f>IF(D6&gt;=D299,D6-D299,0)</f>
        <v>7019.5</v>
      </c>
      <c r="E300" s="60">
        <f>IF(E6&gt;=E299,E6-E299,0)</f>
        <v>102579.85999999999</v>
      </c>
      <c r="F300" s="45">
        <f t="shared" si="68"/>
        <v>1461.3556521119738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351817.55</v>
      </c>
      <c r="E302" s="194">
        <v>22942.770000000019</v>
      </c>
      <c r="F302" s="45">
        <f t="shared" si="68"/>
        <v>6.5212124864151937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198408.39</v>
      </c>
      <c r="E304" s="194">
        <v>400535.55999999982</v>
      </c>
      <c r="F304" s="45">
        <f t="shared" si="68"/>
        <v>201.87430581942621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52471.88</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52471.88</v>
      </c>
      <c r="E321" s="60">
        <f t="shared" si="76"/>
        <v>0</v>
      </c>
      <c r="F321" s="45">
        <f t="shared" si="72"/>
        <v>0</v>
      </c>
    </row>
    <row r="322" spans="1:6" ht="12.75" customHeight="1" x14ac:dyDescent="0.2">
      <c r="A322" s="63">
        <v>721</v>
      </c>
      <c r="B322" s="64" t="s">
        <v>636</v>
      </c>
      <c r="C322" s="247" t="s">
        <v>637</v>
      </c>
      <c r="D322" s="60">
        <f t="shared" ref="D322:E322" si="77">SUM(D323:D326)</f>
        <v>52471.88</v>
      </c>
      <c r="E322" s="60">
        <f t="shared" si="77"/>
        <v>0</v>
      </c>
      <c r="F322" s="45">
        <f t="shared" si="72"/>
        <v>0</v>
      </c>
    </row>
    <row r="323" spans="1:6" ht="12.75" customHeight="1" x14ac:dyDescent="0.2">
      <c r="A323" s="63">
        <v>7211</v>
      </c>
      <c r="B323" s="64" t="s">
        <v>638</v>
      </c>
      <c r="C323" s="247" t="s">
        <v>639</v>
      </c>
      <c r="D323" s="194">
        <v>52471.88</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86813.07</v>
      </c>
      <c r="E360" s="60">
        <f t="shared" si="86"/>
        <v>23525.21</v>
      </c>
      <c r="F360" s="45">
        <f t="shared" si="72"/>
        <v>27.098696083435357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86813.07</v>
      </c>
      <c r="E373" s="60">
        <f t="shared" si="90"/>
        <v>23525.21</v>
      </c>
      <c r="F373" s="45">
        <f t="shared" si="72"/>
        <v>27.098696083435357</v>
      </c>
    </row>
    <row r="374" spans="1:6" ht="12.75" customHeight="1" x14ac:dyDescent="0.2">
      <c r="A374" s="63">
        <v>421</v>
      </c>
      <c r="B374" s="64" t="s">
        <v>732</v>
      </c>
      <c r="C374" s="247" t="s">
        <v>733</v>
      </c>
      <c r="D374" s="60">
        <f t="shared" ref="D374:E374" si="91">SUM(D375:D378)</f>
        <v>85286.83</v>
      </c>
      <c r="E374" s="60">
        <f t="shared" si="91"/>
        <v>23250.21</v>
      </c>
      <c r="F374" s="45">
        <f t="shared" si="72"/>
        <v>27.261196130750783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4351.21</v>
      </c>
      <c r="F376" s="45" t="str">
        <f t="shared" si="72"/>
        <v>-</v>
      </c>
    </row>
    <row r="377" spans="1:6" ht="12.75" customHeight="1" x14ac:dyDescent="0.2">
      <c r="A377" s="63">
        <v>4213</v>
      </c>
      <c r="B377" s="64" t="s">
        <v>642</v>
      </c>
      <c r="C377" s="247" t="s">
        <v>736</v>
      </c>
      <c r="D377" s="194">
        <v>43457.69</v>
      </c>
      <c r="E377" s="194">
        <v>0</v>
      </c>
      <c r="F377" s="45">
        <f t="shared" si="72"/>
        <v>0</v>
      </c>
    </row>
    <row r="378" spans="1:6" ht="12.75" customHeight="1" x14ac:dyDescent="0.2">
      <c r="A378" s="63">
        <v>4214</v>
      </c>
      <c r="B378" s="64" t="s">
        <v>644</v>
      </c>
      <c r="C378" s="247" t="s">
        <v>737</v>
      </c>
      <c r="D378" s="194">
        <v>41829.14</v>
      </c>
      <c r="E378" s="194">
        <v>18899</v>
      </c>
      <c r="F378" s="45">
        <f t="shared" si="72"/>
        <v>45.181421372755928</v>
      </c>
    </row>
    <row r="379" spans="1:6" ht="12.75" customHeight="1" x14ac:dyDescent="0.2">
      <c r="A379" s="63">
        <v>422</v>
      </c>
      <c r="B379" s="64" t="s">
        <v>738</v>
      </c>
      <c r="C379" s="247" t="s">
        <v>739</v>
      </c>
      <c r="D379" s="60">
        <f t="shared" ref="D379:E379" si="92">SUM(D380:D387)</f>
        <v>1526.24</v>
      </c>
      <c r="E379" s="60">
        <f t="shared" si="92"/>
        <v>275</v>
      </c>
      <c r="F379" s="45">
        <f t="shared" si="72"/>
        <v>18.018136072963621</v>
      </c>
    </row>
    <row r="380" spans="1:6" ht="12.75" customHeight="1" x14ac:dyDescent="0.2">
      <c r="A380" s="63">
        <v>4221</v>
      </c>
      <c r="B380" s="64" t="s">
        <v>648</v>
      </c>
      <c r="C380" s="247" t="s">
        <v>740</v>
      </c>
      <c r="D380" s="194">
        <v>326.25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1199.99</v>
      </c>
      <c r="E386" s="194">
        <v>275</v>
      </c>
      <c r="F386" s="45">
        <f t="shared" si="72"/>
        <v>22.916857640480337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34341.19000000001</v>
      </c>
      <c r="E418" s="60">
        <f t="shared" si="102"/>
        <v>23525.21</v>
      </c>
      <c r="F418" s="45">
        <f t="shared" si="72"/>
        <v>68.504352935934932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366279.02</v>
      </c>
      <c r="E420" s="194">
        <v>344321.52</v>
      </c>
      <c r="F420" s="45">
        <f t="shared" si="72"/>
        <v>94.00525315372964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438264.23000000004</v>
      </c>
      <c r="E422" s="60">
        <f>E6+E308</f>
        <v>438090.73999999993</v>
      </c>
      <c r="F422" s="45">
        <f t="shared" si="72"/>
        <v>99.960414291624915</v>
      </c>
    </row>
    <row r="423" spans="1:6" ht="12.75" customHeight="1" x14ac:dyDescent="0.2">
      <c r="A423" s="63" t="s">
        <v>582</v>
      </c>
      <c r="B423" s="64" t="s">
        <v>805</v>
      </c>
      <c r="C423" s="247" t="s">
        <v>806</v>
      </c>
      <c r="D423" s="60">
        <f t="shared" ref="D423:E423" si="103">D299+D360</f>
        <v>465585.92000000004</v>
      </c>
      <c r="E423" s="60">
        <f t="shared" si="103"/>
        <v>359036.08999999997</v>
      </c>
      <c r="F423" s="45">
        <f t="shared" si="72"/>
        <v>77.114894282026384</v>
      </c>
    </row>
    <row r="424" spans="1:6" ht="12.75" customHeight="1" x14ac:dyDescent="0.2">
      <c r="A424" s="63" t="s">
        <v>582</v>
      </c>
      <c r="B424" s="64" t="s">
        <v>807</v>
      </c>
      <c r="C424" s="247" t="s">
        <v>808</v>
      </c>
      <c r="D424" s="60">
        <f t="shared" ref="D424:E424" si="104">IF(D422&gt;=D423,D422-D423,0)</f>
        <v>0</v>
      </c>
      <c r="E424" s="60">
        <f t="shared" si="104"/>
        <v>79054.649999999965</v>
      </c>
      <c r="F424" s="45" t="str">
        <f t="shared" si="72"/>
        <v>-</v>
      </c>
    </row>
    <row r="425" spans="1:6" ht="12.75" customHeight="1" x14ac:dyDescent="0.2">
      <c r="A425" s="63" t="s">
        <v>582</v>
      </c>
      <c r="B425" s="64" t="s">
        <v>809</v>
      </c>
      <c r="C425" s="247" t="s">
        <v>810</v>
      </c>
      <c r="D425" s="60">
        <f t="shared" ref="D425:E425" si="105">IF(D423&gt;=D422,D423-D422,0)</f>
        <v>27321.690000000002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14461.47000000003</v>
      </c>
      <c r="E427" s="60">
        <f t="shared" si="107"/>
        <v>321378.75</v>
      </c>
      <c r="F427" s="45">
        <f t="shared" si="72"/>
        <v>2222.3103875332126</v>
      </c>
    </row>
    <row r="428" spans="1:6" ht="24" x14ac:dyDescent="0.2">
      <c r="A428" s="249" t="s">
        <v>816</v>
      </c>
      <c r="B428" s="243" t="s">
        <v>817</v>
      </c>
      <c r="C428" s="250" t="s">
        <v>818</v>
      </c>
      <c r="D428" s="81">
        <f t="shared" ref="D428:E428" si="108">D304+D421</f>
        <v>198408.39</v>
      </c>
      <c r="E428" s="81">
        <f t="shared" si="108"/>
        <v>400535.55999999982</v>
      </c>
      <c r="F428" s="61">
        <f t="shared" si="72"/>
        <v>201.87430581942621</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52535.99</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52535.99</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52535.99</v>
      </c>
      <c r="F502" s="45" t="str">
        <f t="shared" si="109"/>
        <v>-</v>
      </c>
    </row>
    <row r="503" spans="1:6" ht="12.75" customHeight="1" x14ac:dyDescent="0.2">
      <c r="A503" s="63">
        <v>8443</v>
      </c>
      <c r="B503" s="64" t="s">
        <v>966</v>
      </c>
      <c r="C503" s="247" t="s">
        <v>967</v>
      </c>
      <c r="D503" s="194">
        <v>0</v>
      </c>
      <c r="E503" s="194">
        <v>52535.99</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105787.41</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105787.41</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105787.41</v>
      </c>
      <c r="F621" s="45" t="str">
        <f t="shared" si="109"/>
        <v>-</v>
      </c>
    </row>
    <row r="622" spans="1:6" ht="12.75" customHeight="1" x14ac:dyDescent="0.2">
      <c r="A622" s="63">
        <v>5471</v>
      </c>
      <c r="B622" s="64" t="s">
        <v>1194</v>
      </c>
      <c r="C622" s="247" t="s">
        <v>1195</v>
      </c>
      <c r="D622" s="194">
        <v>0</v>
      </c>
      <c r="E622" s="194">
        <v>105787.41</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53251.420000000006</v>
      </c>
      <c r="F640" s="45" t="str">
        <f t="shared" si="109"/>
        <v>-</v>
      </c>
    </row>
    <row r="641" spans="1:6" ht="12.75" customHeight="1" x14ac:dyDescent="0.2">
      <c r="A641" s="63">
        <v>92213</v>
      </c>
      <c r="B641" s="64" t="s">
        <v>1232</v>
      </c>
      <c r="C641" s="247" t="s">
        <v>1233</v>
      </c>
      <c r="D641" s="194">
        <v>0</v>
      </c>
      <c r="E641" s="194">
        <v>105787.41</v>
      </c>
      <c r="F641" s="45" t="str">
        <f t="shared" si="109"/>
        <v>-</v>
      </c>
    </row>
    <row r="642" spans="1:6" ht="12.75" customHeight="1" x14ac:dyDescent="0.2">
      <c r="A642" s="63">
        <v>92223</v>
      </c>
      <c r="B642" s="64" t="s">
        <v>1234</v>
      </c>
      <c r="C642" s="247" t="s">
        <v>1235</v>
      </c>
      <c r="D642" s="194">
        <v>30863.439999999999</v>
      </c>
      <c r="E642" s="194">
        <v>0</v>
      </c>
      <c r="F642" s="45">
        <f t="shared" si="109"/>
        <v>0</v>
      </c>
    </row>
    <row r="643" spans="1:6" ht="12.75" customHeight="1" x14ac:dyDescent="0.2">
      <c r="A643" s="63" t="s">
        <v>582</v>
      </c>
      <c r="B643" s="64" t="s">
        <v>1236</v>
      </c>
      <c r="C643" s="247" t="s">
        <v>1237</v>
      </c>
      <c r="D643" s="60">
        <f>D422+D430</f>
        <v>438264.23000000004</v>
      </c>
      <c r="E643" s="60">
        <f>E422+E430</f>
        <v>490626.72999999992</v>
      </c>
      <c r="F643" s="45">
        <f t="shared" si="109"/>
        <v>111.94770104783589</v>
      </c>
    </row>
    <row r="644" spans="1:6" ht="12.75" customHeight="1" x14ac:dyDescent="0.2">
      <c r="A644" s="63" t="s">
        <v>582</v>
      </c>
      <c r="B644" s="64" t="s">
        <v>1238</v>
      </c>
      <c r="C644" s="247" t="s">
        <v>1239</v>
      </c>
      <c r="D644" s="60">
        <f>D423+D535</f>
        <v>465585.92000000004</v>
      </c>
      <c r="E644" s="60">
        <f>E423+E535</f>
        <v>464823.5</v>
      </c>
      <c r="F644" s="45">
        <f t="shared" si="109"/>
        <v>99.836245047960205</v>
      </c>
    </row>
    <row r="645" spans="1:6" ht="12.75" customHeight="1" x14ac:dyDescent="0.2">
      <c r="A645" s="63" t="s">
        <v>582</v>
      </c>
      <c r="B645" s="64" t="s">
        <v>1240</v>
      </c>
      <c r="C645" s="247" t="s">
        <v>1241</v>
      </c>
      <c r="D645" s="60">
        <f t="shared" ref="D645:E645" si="163">IF(D643&gt;=D644,D643-D644,0)</f>
        <v>0</v>
      </c>
      <c r="E645" s="60">
        <f t="shared" si="163"/>
        <v>25803.229999999923</v>
      </c>
      <c r="F645" s="45" t="str">
        <f t="shared" si="109"/>
        <v>-</v>
      </c>
    </row>
    <row r="646" spans="1:6" ht="12.75" customHeight="1" x14ac:dyDescent="0.2">
      <c r="A646" s="63" t="s">
        <v>582</v>
      </c>
      <c r="B646" s="64" t="s">
        <v>1242</v>
      </c>
      <c r="C646" s="247" t="s">
        <v>1243</v>
      </c>
      <c r="D646" s="60">
        <f t="shared" ref="D646:E646" si="164">IF(D644&gt;=D643,D644-D643,0)</f>
        <v>27321.690000000002</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45324.910000000033</v>
      </c>
      <c r="E648" s="60">
        <f>IF(E427-E426+E642-E641&gt;=0,E427-E426+E642-E641,0)</f>
        <v>215591.34</v>
      </c>
      <c r="F648" s="45">
        <f t="shared" si="109"/>
        <v>475.6575137159673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72646.600000000035</v>
      </c>
      <c r="E650" s="60">
        <f t="shared" si="166"/>
        <v>189788.11000000007</v>
      </c>
      <c r="F650" s="45">
        <f t="shared" si="109"/>
        <v>261.24844108327159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67641.33</v>
      </c>
      <c r="E653" s="194">
        <v>60</v>
      </c>
      <c r="F653" s="45">
        <f t="shared" ref="F653:F740" si="167">IF(D653&lt;&gt;0,IF(E653/D653&gt;=100,"&gt;&gt;100",E653/D653*100),"-")</f>
        <v>8.8703164174920857E-2</v>
      </c>
    </row>
    <row r="654" spans="1:6" ht="12.75" customHeight="1" x14ac:dyDescent="0.2">
      <c r="A654" s="63" t="s">
        <v>1257</v>
      </c>
      <c r="B654" s="64" t="s">
        <v>1258</v>
      </c>
      <c r="C654" s="247" t="s">
        <v>1257</v>
      </c>
      <c r="D654" s="194">
        <v>442624.58</v>
      </c>
      <c r="E654" s="194">
        <v>464065.29</v>
      </c>
      <c r="F654" s="45">
        <f t="shared" si="167"/>
        <v>104.84399442977161</v>
      </c>
    </row>
    <row r="655" spans="1:6" ht="12.75" customHeight="1" x14ac:dyDescent="0.2">
      <c r="A655" s="63" t="s">
        <v>1259</v>
      </c>
      <c r="B655" s="64" t="s">
        <v>1260</v>
      </c>
      <c r="C655" s="247" t="s">
        <v>1259</v>
      </c>
      <c r="D655" s="194">
        <v>484693.19</v>
      </c>
      <c r="E655" s="194">
        <v>454865.29</v>
      </c>
      <c r="F655" s="45">
        <f t="shared" si="167"/>
        <v>93.84602453358174</v>
      </c>
    </row>
    <row r="656" spans="1:6" ht="24" x14ac:dyDescent="0.2">
      <c r="A656" s="63">
        <v>11</v>
      </c>
      <c r="B656" s="64" t="s">
        <v>1261</v>
      </c>
      <c r="C656" s="247" t="s">
        <v>1262</v>
      </c>
      <c r="D656" s="60">
        <f t="shared" ref="D656:E656" si="168">+D653+D654-D655</f>
        <v>25572.72000000003</v>
      </c>
      <c r="E656" s="60">
        <f t="shared" si="168"/>
        <v>9260</v>
      </c>
      <c r="F656" s="45">
        <f t="shared" si="167"/>
        <v>36.210461773327154</v>
      </c>
    </row>
    <row r="657" spans="1:6" ht="24" x14ac:dyDescent="0.2">
      <c r="A657" s="63" t="s">
        <v>582</v>
      </c>
      <c r="B657" s="64" t="s">
        <v>1263</v>
      </c>
      <c r="C657" s="247" t="s">
        <v>1264</v>
      </c>
      <c r="D657" s="253">
        <v>31</v>
      </c>
      <c r="E657" s="253">
        <v>34</v>
      </c>
      <c r="F657" s="45">
        <f t="shared" si="167"/>
        <v>109.6774193548387</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31</v>
      </c>
      <c r="E659" s="253">
        <v>34</v>
      </c>
      <c r="F659" s="45">
        <f t="shared" si="167"/>
        <v>109.6774193548387</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83.2</v>
      </c>
      <c r="F663" s="71" t="str">
        <f t="shared" si="167"/>
        <v>-</v>
      </c>
    </row>
    <row r="664" spans="1:6" ht="12.75" customHeight="1" x14ac:dyDescent="0.2">
      <c r="A664" s="70" t="s">
        <v>1278</v>
      </c>
      <c r="B664" s="65" t="s">
        <v>1279</v>
      </c>
      <c r="C664" s="277" t="s">
        <v>1278</v>
      </c>
      <c r="D664" s="192">
        <v>4878.54</v>
      </c>
      <c r="E664" s="192">
        <v>2850.16</v>
      </c>
      <c r="F664" s="71">
        <f t="shared" si="167"/>
        <v>58.422396864635729</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121057.08</v>
      </c>
      <c r="E669" s="194">
        <v>34116</v>
      </c>
      <c r="F669" s="45">
        <f t="shared" si="167"/>
        <v>28.181746990758409</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15000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96074.16</v>
      </c>
      <c r="E702" s="192">
        <v>120390.66</v>
      </c>
      <c r="F702" s="71">
        <f t="shared" si="167"/>
        <v>125.31013542038775</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6446.24</v>
      </c>
      <c r="E711" s="192">
        <v>7612.41</v>
      </c>
      <c r="F711" s="71">
        <f t="shared" si="167"/>
        <v>118.09070093573928</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427.33</v>
      </c>
      <c r="E734" s="192">
        <v>463.73</v>
      </c>
      <c r="F734" s="71">
        <f t="shared" si="167"/>
        <v>108.51800716074229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2209.7199999999998</v>
      </c>
      <c r="E741" s="192">
        <v>2239.56</v>
      </c>
      <c r="F741" s="71">
        <f t="shared" ref="F741:F1006" si="169">IF(D741&lt;&gt;0,IF(E741/D741&gt;=100,"&gt;&gt;100",E741/D741*100),"-")</f>
        <v>101.35039733540903</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797</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1500</v>
      </c>
      <c r="E848" s="194">
        <v>6000</v>
      </c>
      <c r="F848" s="45">
        <f t="shared" si="169"/>
        <v>400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6310.3</v>
      </c>
      <c r="E851" s="194">
        <v>5585.29</v>
      </c>
      <c r="F851" s="45">
        <f t="shared" si="169"/>
        <v>88.510688873746091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52535.99</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105787.41</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325707.21999999997</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396612</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264439.82</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163482.20000000001</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53531.03</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2437.85</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170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11585.29</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33233.449999999997</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23525.21</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52535.99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52535.99</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56110.98</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467407.94</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249934.94999999998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161489.26</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43794.05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1467.24</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170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9731.91</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33282.49</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85619.5</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105787.41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105787.41</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26066.080000000002</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254911.27999999997</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182295.71</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12075.81</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246.52</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246.52</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8828.83</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2447.98</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1875</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2257.5</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2248.35</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0.46</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0.46</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3000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1500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1500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84534.2</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4351.21</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31595.24</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19531.88</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29055.87</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52535.99</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52535.99</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33149.71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72615.570000000007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72615.570000000007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6</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36799</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cp:lastModifiedBy>
  <cp:lastPrinted>2026-04-01T08:04:43Z</cp:lastPrinted>
  <dcterms:created xsi:type="dcterms:W3CDTF">2022-04-01T05:14:30Z</dcterms:created>
  <dcterms:modified xsi:type="dcterms:W3CDTF">2026-04-13T11:57:35Z</dcterms:modified>
</cp:coreProperties>
</file>